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1. jednání\"/>
    </mc:Choice>
  </mc:AlternateContent>
  <xr:revisionPtr revIDLastSave="0" documentId="13_ncr:1_{78F897F5-4EBC-403C-B599-22B74C985709}" xr6:coauthVersionLast="36" xr6:coauthVersionMax="36" xr10:uidLastSave="{00000000-0000-0000-0000-000000000000}"/>
  <bookViews>
    <workbookView xWindow="0" yWindow="0" windowWidth="28800" windowHeight="14232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PV" sheetId="8" r:id="rId7"/>
    <sheet name="RN" sheetId="9" r:id="rId8"/>
    <sheet name="ZK" sheetId="10" r:id="rId9"/>
  </sheets>
  <definedNames>
    <definedName name="_xlnm.Print_Area" localSheetId="0">distribuce!$A$1:$Z$53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0" l="1"/>
  <c r="D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E47" i="9"/>
  <c r="D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E47" i="8"/>
  <c r="D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E47" i="7"/>
  <c r="D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E47" i="6"/>
  <c r="D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E47" i="5"/>
  <c r="D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E47" i="4"/>
  <c r="D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R29" i="2" l="1"/>
  <c r="R25" i="2"/>
  <c r="R26" i="2"/>
  <c r="R35" i="2"/>
  <c r="R30" i="2"/>
  <c r="R43" i="2"/>
  <c r="R32" i="2"/>
  <c r="R33" i="2"/>
  <c r="R36" i="2"/>
  <c r="R45" i="2"/>
  <c r="R21" i="2"/>
  <c r="R38" i="2"/>
  <c r="R34" i="2"/>
  <c r="R15" i="2"/>
  <c r="R18" i="2"/>
  <c r="R42" i="2"/>
  <c r="R16" i="2"/>
  <c r="R28" i="2"/>
  <c r="R41" i="2"/>
  <c r="R44" i="2"/>
  <c r="R37" i="2"/>
  <c r="R22" i="2"/>
  <c r="R24" i="2"/>
  <c r="R31" i="2"/>
  <c r="R19" i="2"/>
  <c r="R23" i="2"/>
  <c r="R27" i="2"/>
  <c r="R40" i="2"/>
  <c r="R39" i="2"/>
  <c r="R20" i="2"/>
  <c r="R17" i="2"/>
  <c r="R46" i="2"/>
  <c r="E47" i="3"/>
  <c r="D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F47" i="2" l="1"/>
  <c r="E47" i="2"/>
  <c r="S47" i="2" l="1"/>
  <c r="S48" i="2" s="1"/>
</calcChain>
</file>

<file path=xl/sharedStrings.xml><?xml version="1.0" encoding="utf-8"?>
<sst xmlns="http://schemas.openxmlformats.org/spreadsheetml/2006/main" count="2541" uniqueCount="161">
  <si>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</si>
  <si>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</si>
  <si>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</si>
  <si>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</si>
  <si>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</si>
  <si>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</si>
  <si>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</si>
  <si>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</si>
  <si>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</si>
  <si>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</si>
  <si>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</si>
  <si>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</si>
  <si>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</si>
  <si>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</si>
  <si>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</si>
  <si>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</si>
  <si>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</si>
  <si>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</si>
  <si>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</si>
  <si>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</si>
  <si>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</si>
  <si>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</si>
  <si>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</si>
  <si>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</si>
  <si>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</si>
  <si>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</si>
  <si>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</si>
  <si>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</si>
  <si>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</si>
  <si>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</si>
  <si>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Digitalizace a modernizace kin v roce 2018-2019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</si>
  <si>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2018-4-1-11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</si>
  <si>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4. projekt v oblasti technického rozvoje a modernizace kinematografie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</si>
  <si>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11.5.2018 - 11.6.2018</t>
    </r>
  </si>
  <si>
    <r>
      <t xml:space="preserve">Finanční alokace: </t>
    </r>
    <r>
      <rPr>
        <sz val="9.5"/>
        <rFont val="Arial"/>
        <family val="2"/>
        <charset val="238"/>
      </rPr>
      <t>10 000 000 Kč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</si>
  <si>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 1. 2020</t>
    </r>
  </si>
  <si>
    <t>1. zachování maximálního počtu kin prostřednictvím jejich digitalizace</t>
  </si>
  <si>
    <t>2. zvýšení dostupnosti diverzifikovaného audiovizuálního obsahu</t>
  </si>
  <si>
    <t>3. zvýšení diváckého komfortu, vybavení kin a zlepšení služeb pro diváky</t>
  </si>
  <si>
    <t xml:space="preserve">Podpora je určena pro projekty digitalizace kin dle standardu DCI, pro projekty digitalizace kin mimo standard DCI (tzv. e-cinema), pro projekty modernizace kin a pro projekty obnovy digitální technologie (tzn. obnova technologie DCI standardu). Podpora není určena pro jiné stavební úpravy budovy kina (např. oprava střechy, fasády, osvětlení apod.)
</t>
  </si>
  <si>
    <t>Technická a organizační kvalita projektu</t>
  </si>
  <si>
    <t>Přínos projektu</t>
  </si>
  <si>
    <t>Realizační strategie</t>
  </si>
  <si>
    <t>2547-2018</t>
  </si>
  <si>
    <t>2549-2018</t>
  </si>
  <si>
    <t>2550-2018</t>
  </si>
  <si>
    <t>2551-2018</t>
  </si>
  <si>
    <t>2552-2018</t>
  </si>
  <si>
    <t>2553-2018</t>
  </si>
  <si>
    <t>2554-2018</t>
  </si>
  <si>
    <t>2555-2018</t>
  </si>
  <si>
    <t>2556-2018</t>
  </si>
  <si>
    <t>2557-2018</t>
  </si>
  <si>
    <t xml:space="preserve">2558-2018 </t>
  </si>
  <si>
    <t>2559-2018</t>
  </si>
  <si>
    <t>2560-2018</t>
  </si>
  <si>
    <t>2561-2018</t>
  </si>
  <si>
    <t>2562-2018</t>
  </si>
  <si>
    <t>2563-2018</t>
  </si>
  <si>
    <t>2564-2018</t>
  </si>
  <si>
    <t>2565-2018</t>
  </si>
  <si>
    <t>2566-2018</t>
  </si>
  <si>
    <t>2567-2018</t>
  </si>
  <si>
    <t>2568-2018</t>
  </si>
  <si>
    <t>2569-2018</t>
  </si>
  <si>
    <t>2570-2018</t>
  </si>
  <si>
    <t>2571-2018</t>
  </si>
  <si>
    <t>2572-2018</t>
  </si>
  <si>
    <t>2573-2018</t>
  </si>
  <si>
    <t>2574-2018</t>
  </si>
  <si>
    <t>2575-2018</t>
  </si>
  <si>
    <t>2576-2018</t>
  </si>
  <si>
    <t>2577-2018</t>
  </si>
  <si>
    <t>2578-2018</t>
  </si>
  <si>
    <t>2579-2018</t>
  </si>
  <si>
    <t>Psychiatrická nemocnice Bohnice p.o.</t>
  </si>
  <si>
    <t>Kultura Žďár p.o.</t>
  </si>
  <si>
    <t>Město Slaný</t>
  </si>
  <si>
    <t>Městská kulturní zařízení v Litoměřicích</t>
  </si>
  <si>
    <t>Obec Dlouhá Loučka</t>
  </si>
  <si>
    <t>Statutární město Ostrava, městský obvod Ostrava - Jih</t>
  </si>
  <si>
    <t>DCI Kino Olomouc s.r.o.</t>
  </si>
  <si>
    <t xml:space="preserve">Město Krásná Lípa </t>
  </si>
  <si>
    <t>Město Luby</t>
  </si>
  <si>
    <t>obec Brandýsek</t>
  </si>
  <si>
    <t>KC Horní Počernice</t>
  </si>
  <si>
    <t>Město Vítkov</t>
  </si>
  <si>
    <t>Městské středisko kultury a sportu</t>
  </si>
  <si>
    <t>Město Hodonín</t>
  </si>
  <si>
    <t>Cinemart plus s.r.o.</t>
  </si>
  <si>
    <t>Kino Metro 70 Prostějov p.o.</t>
  </si>
  <si>
    <t>TJ Sokol Kladno</t>
  </si>
  <si>
    <t>Obec Božice</t>
  </si>
  <si>
    <t>Město Bílovec</t>
  </si>
  <si>
    <t xml:space="preserve">Město Klimkovice </t>
  </si>
  <si>
    <t>Město Brutnál</t>
  </si>
  <si>
    <t>Město Bystřice pod Hostýnem</t>
  </si>
  <si>
    <t>Jupiter klub s.r.o.</t>
  </si>
  <si>
    <t>Město Strážnice</t>
  </si>
  <si>
    <t>Kulturní centrum Golf Semily p.o.</t>
  </si>
  <si>
    <t>Město Kuřim</t>
  </si>
  <si>
    <t>Kulturní a komunitní centrum Přeštice</t>
  </si>
  <si>
    <t>Pavel Nejtek</t>
  </si>
  <si>
    <t>Digitalizace sálu divadla Za plotem pro Filmový klub (dle standardu DCI) - etapa 1</t>
  </si>
  <si>
    <t>Modernizace kina Vysočina</t>
  </si>
  <si>
    <t>Modernizace Městského kina Slaný</t>
  </si>
  <si>
    <t>Výměna dosluhujícího projektoru (Kino Máj - Litoměřice)</t>
  </si>
  <si>
    <t>Výměna ozvučení sálu</t>
  </si>
  <si>
    <t>Výmena sedadel včetně koberce v kině Dlouhá Loučka</t>
  </si>
  <si>
    <t>Modernizace Kina Luna</t>
  </si>
  <si>
    <t>Modernizace kinosálu Metropol</t>
  </si>
  <si>
    <t>Krásná Lípa - digitalizace 2018</t>
  </si>
  <si>
    <t>Digitalizace kina (Luby)</t>
  </si>
  <si>
    <t>Digitalizace obecního kina Brandýsek dle standardu DCI</t>
  </si>
  <si>
    <t>Digitalizace kina Horní Počernice</t>
  </si>
  <si>
    <t>Digitalizace kina ve Vítkově</t>
  </si>
  <si>
    <t>Projekční plátno 10,5 x 4,4 m PVC (Sezimovo Ústí)</t>
  </si>
  <si>
    <t>Digitalizace malého sálu kina Svět Hodonín</t>
  </si>
  <si>
    <t>Modernizace malého sálu kina Svět Hodonín</t>
  </si>
  <si>
    <t>Rozšíření DCI kina Evald o úložiště souborů DCP</t>
  </si>
  <si>
    <t>E-cinema pro Metro 70</t>
  </si>
  <si>
    <t>Kino Marta Božice</t>
  </si>
  <si>
    <t>Digitalizace letního kina v Bílovci</t>
  </si>
  <si>
    <t>Klimkovice - modernizace hlediště kina</t>
  </si>
  <si>
    <t>Modernizace kina Centra v Bruntále</t>
  </si>
  <si>
    <t>Digitalaizace kina Sušil v Bystřici pod Hostýnem</t>
  </si>
  <si>
    <t>Kino Jupiter - výměna sedaček</t>
  </si>
  <si>
    <t>Digitalizace kina ve Strážnici dle standardu DCI</t>
  </si>
  <si>
    <t>Jitřenka znovu svítí</t>
  </si>
  <si>
    <t>Společenské a kulturní centrum v Kuřimi - digitalizace kina ve formátu DCI</t>
  </si>
  <si>
    <t>Společenské a kulturní centrum v Kuřimi - modernizace digitálního Kina City</t>
  </si>
  <si>
    <t>Modernizace kina Přeštice</t>
  </si>
  <si>
    <t>Modernizace zvukového systému a výměna plátna</t>
  </si>
  <si>
    <t>Obnova digitální technologie - Centrum Panorama Varnsdorf</t>
  </si>
  <si>
    <t>ne</t>
  </si>
  <si>
    <t>ano</t>
  </si>
  <si>
    <t>Šír, Ondřej</t>
  </si>
  <si>
    <t>Kot, Peter</t>
  </si>
  <si>
    <t>Šejnoha, Ondřej</t>
  </si>
  <si>
    <t>Miškovský, Michal</t>
  </si>
  <si>
    <t>Beck, Ondřej</t>
  </si>
  <si>
    <t>Šoba, Přemysl</t>
  </si>
  <si>
    <t>Boštička, Aleš</t>
  </si>
  <si>
    <t>x</t>
  </si>
  <si>
    <t>Projekty v této výzvě budou na základě usnesení Rady č. 202/2018 hrazeny ze státní dotace 2018.</t>
  </si>
  <si>
    <t xml:space="preserve">Modernizace Kina Sokol </t>
  </si>
  <si>
    <t>dotace</t>
  </si>
  <si>
    <t>80%</t>
  </si>
  <si>
    <t>90%</t>
  </si>
  <si>
    <t>50%</t>
  </si>
  <si>
    <t>60%</t>
  </si>
  <si>
    <t>75%</t>
  </si>
  <si>
    <t>55%</t>
  </si>
  <si>
    <t>70%</t>
  </si>
  <si>
    <t>31.1.2019</t>
  </si>
  <si>
    <t>30.6.2019</t>
  </si>
  <si>
    <t>typ projektu</t>
  </si>
  <si>
    <t>digitalizace DCI</t>
  </si>
  <si>
    <t>e-cinema</t>
  </si>
  <si>
    <t>obnova DCI</t>
  </si>
  <si>
    <t xml:space="preserve">modernizace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</si>
</sst>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rgb="FFB4B4B4"/>
      </right>
      <top/>
      <bottom style="thin">
        <color theme="0" tint="-0.249977111117893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/>
    <xf numFmtId="3" fontId="4" fillId="2" borderId="1" xfId="0" applyNumberFormat="1" applyFont="1" applyFill="1" applyBorder="1"/>
    <xf numFmtId="9" fontId="4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 vertical="top"/>
    </xf>
    <xf numFmtId="164" fontId="4" fillId="2" borderId="1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Border="1" applyAlignment="1">
      <alignment horizontal="right" vertical="top"/>
    </xf>
    <xf numFmtId="49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48"/>
  <sheetViews>
    <sheetView tabSelected="1" zoomScale="50" zoomScaleNormal="50" workbookViewId="0">
      <selection activeCell="F19" sqref="F19"/>
    </sheetView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1.6640625" style="2" customWidth="1"/>
    <col min="4" max="5" width="15.5546875" style="2" customWidth="1"/>
    <col min="6" max="6" width="15" style="2" customWidth="1"/>
    <col min="7" max="7" width="18.109375" style="2" customWidth="1"/>
    <col min="8" max="8" width="5.6640625" style="3" customWidth="1"/>
    <col min="9" max="9" width="16.88671875" style="3" customWidth="1"/>
    <col min="10" max="10" width="5.6640625" style="2" customWidth="1"/>
    <col min="11" max="11" width="9.6640625" style="2" customWidth="1"/>
    <col min="12" max="18" width="9.33203125" style="2" customWidth="1"/>
    <col min="19" max="19" width="14.44140625" style="2" customWidth="1"/>
    <col min="20" max="20" width="15" style="2" customWidth="1"/>
    <col min="21" max="21" width="10.33203125" style="2" customWidth="1"/>
    <col min="22" max="23" width="9.33203125" style="2" customWidth="1"/>
    <col min="24" max="24" width="10.33203125" style="2" customWidth="1"/>
    <col min="25" max="26" width="15.6640625" style="2" customWidth="1"/>
    <col min="27" max="16384" width="9.109375" style="2"/>
  </cols>
  <sheetData>
    <row r="1" spans="1:91" ht="38.25" customHeight="1" x14ac:dyDescent="0.3">
      <c r="A1" s="1" t="s">
        <v>30</v>
      </c>
    </row>
    <row r="2" spans="1:91" ht="14.4" x14ac:dyDescent="0.3">
      <c r="A2" s="14" t="s">
        <v>31</v>
      </c>
      <c r="D2" s="4" t="s">
        <v>20</v>
      </c>
      <c r="E2" s="4"/>
    </row>
    <row r="3" spans="1:91" ht="14.4" x14ac:dyDescent="0.3">
      <c r="A3" s="14" t="s">
        <v>32</v>
      </c>
      <c r="D3" s="2" t="s">
        <v>36</v>
      </c>
    </row>
    <row r="4" spans="1:91" ht="14.4" x14ac:dyDescent="0.3">
      <c r="A4" s="14" t="s">
        <v>33</v>
      </c>
      <c r="D4" s="2" t="s">
        <v>37</v>
      </c>
    </row>
    <row r="5" spans="1:91" ht="12.6" x14ac:dyDescent="0.3">
      <c r="A5" s="14" t="s">
        <v>34</v>
      </c>
      <c r="D5" s="2" t="s">
        <v>38</v>
      </c>
    </row>
    <row r="6" spans="1:91" ht="14.4" x14ac:dyDescent="0.3">
      <c r="A6" s="14" t="s">
        <v>35</v>
      </c>
    </row>
    <row r="7" spans="1:91" ht="14.4" x14ac:dyDescent="0.3">
      <c r="A7" s="15" t="s">
        <v>29</v>
      </c>
      <c r="D7" s="4" t="s">
        <v>21</v>
      </c>
      <c r="E7" s="4"/>
    </row>
    <row r="8" spans="1:91" ht="51" customHeight="1" x14ac:dyDescent="0.3">
      <c r="D8" s="42" t="s">
        <v>39</v>
      </c>
      <c r="E8" s="42"/>
      <c r="F8" s="42"/>
      <c r="G8" s="42"/>
      <c r="H8" s="42"/>
      <c r="I8" s="42"/>
      <c r="J8" s="42"/>
    </row>
    <row r="9" spans="1:91" ht="12.6" customHeight="1" x14ac:dyDescent="0.3">
      <c r="D9" s="27"/>
      <c r="E9" s="27"/>
      <c r="F9" s="27"/>
      <c r="G9" s="27"/>
      <c r="H9" s="27"/>
      <c r="I9" s="27"/>
      <c r="J9" s="27"/>
    </row>
    <row r="10" spans="1:91" ht="12.6" customHeight="1" x14ac:dyDescent="0.3">
      <c r="D10" s="2" t="s">
        <v>144</v>
      </c>
      <c r="F10" s="27"/>
      <c r="G10" s="27"/>
      <c r="H10" s="27"/>
      <c r="I10" s="27"/>
      <c r="J10" s="27"/>
    </row>
    <row r="11" spans="1:91" ht="12.6" x14ac:dyDescent="0.3">
      <c r="A11" s="4"/>
    </row>
    <row r="12" spans="1:91" ht="26.4" customHeight="1" x14ac:dyDescent="0.3">
      <c r="A12" s="35" t="s">
        <v>0</v>
      </c>
      <c r="B12" s="35" t="s">
        <v>1</v>
      </c>
      <c r="C12" s="35" t="s">
        <v>15</v>
      </c>
      <c r="D12" s="41" t="s">
        <v>156</v>
      </c>
      <c r="E12" s="35" t="s">
        <v>13</v>
      </c>
      <c r="F12" s="38" t="s">
        <v>2</v>
      </c>
      <c r="G12" s="43" t="s">
        <v>27</v>
      </c>
      <c r="H12" s="44"/>
      <c r="I12" s="43" t="s">
        <v>28</v>
      </c>
      <c r="J12" s="44"/>
      <c r="K12" s="41" t="s">
        <v>40</v>
      </c>
      <c r="L12" s="35" t="s">
        <v>14</v>
      </c>
      <c r="M12" s="41" t="s">
        <v>41</v>
      </c>
      <c r="N12" s="35" t="s">
        <v>25</v>
      </c>
      <c r="O12" s="35" t="s">
        <v>26</v>
      </c>
      <c r="P12" s="41" t="s">
        <v>42</v>
      </c>
      <c r="Q12" s="35" t="s">
        <v>3</v>
      </c>
      <c r="R12" s="35" t="s">
        <v>4</v>
      </c>
      <c r="S12" s="35" t="s">
        <v>5</v>
      </c>
      <c r="T12" s="35" t="s">
        <v>6</v>
      </c>
      <c r="U12" s="35" t="s">
        <v>7</v>
      </c>
      <c r="V12" s="35" t="s">
        <v>8</v>
      </c>
      <c r="W12" s="35" t="s">
        <v>9</v>
      </c>
      <c r="X12" s="35" t="s">
        <v>10</v>
      </c>
      <c r="Y12" s="35" t="s">
        <v>11</v>
      </c>
      <c r="Z12" s="35" t="s">
        <v>12</v>
      </c>
    </row>
    <row r="13" spans="1:91" ht="59.4" customHeight="1" x14ac:dyDescent="0.3">
      <c r="A13" s="36"/>
      <c r="B13" s="36"/>
      <c r="C13" s="36"/>
      <c r="D13" s="36"/>
      <c r="E13" s="36"/>
      <c r="F13" s="39"/>
      <c r="G13" s="45"/>
      <c r="H13" s="46"/>
      <c r="I13" s="45"/>
      <c r="J13" s="4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91" ht="28.95" customHeight="1" x14ac:dyDescent="0.3">
      <c r="A14" s="37"/>
      <c r="B14" s="37"/>
      <c r="C14" s="37"/>
      <c r="D14" s="37"/>
      <c r="E14" s="37"/>
      <c r="F14" s="40"/>
      <c r="G14" s="5" t="s">
        <v>22</v>
      </c>
      <c r="H14" s="26" t="s">
        <v>23</v>
      </c>
      <c r="I14" s="26" t="s">
        <v>22</v>
      </c>
      <c r="J14" s="26" t="s">
        <v>23</v>
      </c>
      <c r="K14" s="26" t="s">
        <v>24</v>
      </c>
      <c r="L14" s="26" t="s">
        <v>17</v>
      </c>
      <c r="M14" s="26" t="s">
        <v>17</v>
      </c>
      <c r="N14" s="26" t="s">
        <v>18</v>
      </c>
      <c r="O14" s="26" t="s">
        <v>19</v>
      </c>
      <c r="P14" s="26" t="s">
        <v>19</v>
      </c>
      <c r="Q14" s="26" t="s">
        <v>18</v>
      </c>
      <c r="R14" s="26"/>
      <c r="S14" s="26"/>
      <c r="T14" s="26"/>
      <c r="U14" s="25"/>
      <c r="V14" s="25"/>
      <c r="W14" s="25"/>
      <c r="X14" s="25"/>
      <c r="Y14" s="25"/>
      <c r="Z14" s="34"/>
    </row>
    <row r="15" spans="1:91" s="6" customFormat="1" ht="12.75" customHeight="1" x14ac:dyDescent="0.2">
      <c r="A15" s="7" t="s">
        <v>57</v>
      </c>
      <c r="B15" s="10" t="s">
        <v>88</v>
      </c>
      <c r="C15" s="10" t="s">
        <v>117</v>
      </c>
      <c r="D15" s="6" t="s">
        <v>157</v>
      </c>
      <c r="E15" s="11">
        <v>1658575</v>
      </c>
      <c r="F15" s="11">
        <v>829287</v>
      </c>
      <c r="G15" s="47" t="s">
        <v>138</v>
      </c>
      <c r="H15" s="48" t="s">
        <v>135</v>
      </c>
      <c r="I15" s="47" t="s">
        <v>136</v>
      </c>
      <c r="J15" s="48" t="s">
        <v>143</v>
      </c>
      <c r="K15" s="8">
        <v>34.875</v>
      </c>
      <c r="L15" s="8">
        <v>14</v>
      </c>
      <c r="M15" s="8">
        <v>13</v>
      </c>
      <c r="N15" s="8">
        <v>4.125</v>
      </c>
      <c r="O15" s="8">
        <v>9.75</v>
      </c>
      <c r="P15" s="8">
        <v>8.875</v>
      </c>
      <c r="Q15" s="8">
        <v>5</v>
      </c>
      <c r="R15" s="9">
        <f t="shared" ref="R15:R46" si="0">SUM(K15:Q15)</f>
        <v>89.625</v>
      </c>
      <c r="S15" s="30">
        <v>820000</v>
      </c>
      <c r="T15" s="32" t="s">
        <v>146</v>
      </c>
      <c r="U15" s="33" t="s">
        <v>135</v>
      </c>
      <c r="V15" s="32" t="s">
        <v>135</v>
      </c>
      <c r="W15" s="12">
        <v>0.5</v>
      </c>
      <c r="X15" s="32" t="s">
        <v>147</v>
      </c>
      <c r="Y15" s="28">
        <v>43861</v>
      </c>
      <c r="Z15" s="28">
        <v>43861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s="6" customFormat="1" ht="12.75" customHeight="1" x14ac:dyDescent="0.2">
      <c r="A16" s="7" t="s">
        <v>60</v>
      </c>
      <c r="B16" s="10" t="s">
        <v>90</v>
      </c>
      <c r="C16" s="10" t="s">
        <v>120</v>
      </c>
      <c r="D16" s="6" t="s">
        <v>158</v>
      </c>
      <c r="E16" s="11">
        <v>496000</v>
      </c>
      <c r="F16" s="11">
        <v>250000</v>
      </c>
      <c r="G16" s="47" t="s">
        <v>139</v>
      </c>
      <c r="H16" s="48" t="s">
        <v>135</v>
      </c>
      <c r="I16" s="47" t="s">
        <v>137</v>
      </c>
      <c r="J16" s="48" t="s">
        <v>135</v>
      </c>
      <c r="K16" s="8">
        <v>34.625</v>
      </c>
      <c r="L16" s="8">
        <v>12.625</v>
      </c>
      <c r="M16" s="8">
        <v>12.75</v>
      </c>
      <c r="N16" s="8">
        <v>5</v>
      </c>
      <c r="O16" s="8">
        <v>9.875</v>
      </c>
      <c r="P16" s="8">
        <v>9</v>
      </c>
      <c r="Q16" s="8">
        <v>5</v>
      </c>
      <c r="R16" s="9">
        <f t="shared" si="0"/>
        <v>88.875</v>
      </c>
      <c r="S16" s="30">
        <v>240000</v>
      </c>
      <c r="T16" s="32" t="s">
        <v>146</v>
      </c>
      <c r="U16" s="33" t="s">
        <v>135</v>
      </c>
      <c r="V16" s="32" t="s">
        <v>135</v>
      </c>
      <c r="W16" s="12">
        <v>0.9</v>
      </c>
      <c r="X16" s="32" t="s">
        <v>148</v>
      </c>
      <c r="Y16" s="28">
        <v>43585</v>
      </c>
      <c r="Z16" s="28">
        <v>43585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s="6" customFormat="1" ht="12.75" customHeight="1" x14ac:dyDescent="0.2">
      <c r="A17" s="7" t="s">
        <v>74</v>
      </c>
      <c r="B17" s="10" t="s">
        <v>102</v>
      </c>
      <c r="C17" s="10" t="s">
        <v>133</v>
      </c>
      <c r="D17" s="6" t="s">
        <v>159</v>
      </c>
      <c r="E17" s="11">
        <v>1850000</v>
      </c>
      <c r="F17" s="11">
        <v>300000</v>
      </c>
      <c r="G17" s="47" t="s">
        <v>142</v>
      </c>
      <c r="H17" s="48" t="s">
        <v>135</v>
      </c>
      <c r="I17" s="47" t="s">
        <v>141</v>
      </c>
      <c r="J17" s="48" t="s">
        <v>135</v>
      </c>
      <c r="K17" s="8">
        <v>34.125</v>
      </c>
      <c r="L17" s="8">
        <v>14.25</v>
      </c>
      <c r="M17" s="8">
        <v>10</v>
      </c>
      <c r="N17" s="8">
        <v>5</v>
      </c>
      <c r="O17" s="8">
        <v>8.875</v>
      </c>
      <c r="P17" s="8">
        <v>8.625</v>
      </c>
      <c r="Q17" s="8">
        <v>5</v>
      </c>
      <c r="R17" s="9">
        <f t="shared" si="0"/>
        <v>85.875</v>
      </c>
      <c r="S17" s="30">
        <v>300000</v>
      </c>
      <c r="T17" s="32" t="s">
        <v>146</v>
      </c>
      <c r="U17" s="33" t="s">
        <v>135</v>
      </c>
      <c r="V17" s="32" t="s">
        <v>135</v>
      </c>
      <c r="W17" s="12">
        <v>0.9</v>
      </c>
      <c r="X17" s="32" t="s">
        <v>148</v>
      </c>
      <c r="Y17" s="28">
        <v>43861</v>
      </c>
      <c r="Z17" s="28">
        <v>43861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</row>
    <row r="18" spans="1:91" s="6" customFormat="1" ht="12.75" customHeight="1" x14ac:dyDescent="0.2">
      <c r="A18" s="7" t="s">
        <v>58</v>
      </c>
      <c r="B18" s="10" t="s">
        <v>88</v>
      </c>
      <c r="C18" s="10" t="s">
        <v>118</v>
      </c>
      <c r="D18" s="6" t="s">
        <v>160</v>
      </c>
      <c r="E18" s="11">
        <v>343869</v>
      </c>
      <c r="F18" s="11">
        <v>171934</v>
      </c>
      <c r="G18" s="47" t="s">
        <v>136</v>
      </c>
      <c r="H18" s="48" t="s">
        <v>135</v>
      </c>
      <c r="I18" s="47" t="s">
        <v>142</v>
      </c>
      <c r="J18" s="48" t="s">
        <v>135</v>
      </c>
      <c r="K18" s="8">
        <v>30.25</v>
      </c>
      <c r="L18" s="8">
        <v>13.875</v>
      </c>
      <c r="M18" s="8">
        <v>13</v>
      </c>
      <c r="N18" s="8">
        <v>4</v>
      </c>
      <c r="O18" s="8">
        <v>8</v>
      </c>
      <c r="P18" s="8">
        <v>8</v>
      </c>
      <c r="Q18" s="8">
        <v>5</v>
      </c>
      <c r="R18" s="9">
        <f t="shared" si="0"/>
        <v>82.125</v>
      </c>
      <c r="S18" s="30">
        <v>150000</v>
      </c>
      <c r="T18" s="32" t="s">
        <v>146</v>
      </c>
      <c r="U18" s="33" t="s">
        <v>135</v>
      </c>
      <c r="V18" s="32" t="s">
        <v>135</v>
      </c>
      <c r="W18" s="12">
        <v>0.5</v>
      </c>
      <c r="X18" s="32" t="s">
        <v>151</v>
      </c>
      <c r="Y18" s="28">
        <v>43861</v>
      </c>
      <c r="Z18" s="28">
        <v>43861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s="6" customFormat="1" ht="12.75" customHeight="1" x14ac:dyDescent="0.2">
      <c r="A19" s="7" t="s">
        <v>68</v>
      </c>
      <c r="B19" s="10" t="s">
        <v>98</v>
      </c>
      <c r="C19" s="10" t="s">
        <v>127</v>
      </c>
      <c r="D19" s="6" t="s">
        <v>157</v>
      </c>
      <c r="E19" s="11">
        <v>1622610</v>
      </c>
      <c r="F19" s="11">
        <v>811305</v>
      </c>
      <c r="G19" s="47" t="s">
        <v>141</v>
      </c>
      <c r="H19" s="48" t="s">
        <v>135</v>
      </c>
      <c r="I19" s="47" t="s">
        <v>140</v>
      </c>
      <c r="J19" s="48" t="s">
        <v>135</v>
      </c>
      <c r="K19" s="8">
        <v>33.875</v>
      </c>
      <c r="L19" s="8">
        <v>11.25</v>
      </c>
      <c r="M19" s="8">
        <v>12.875</v>
      </c>
      <c r="N19" s="8">
        <v>4</v>
      </c>
      <c r="O19" s="8">
        <v>7</v>
      </c>
      <c r="P19" s="8">
        <v>7.625</v>
      </c>
      <c r="Q19" s="8">
        <v>3.875</v>
      </c>
      <c r="R19" s="9">
        <f t="shared" si="0"/>
        <v>80.5</v>
      </c>
      <c r="S19" s="30">
        <v>600000</v>
      </c>
      <c r="T19" s="32" t="s">
        <v>146</v>
      </c>
      <c r="U19" s="33" t="s">
        <v>134</v>
      </c>
      <c r="V19" s="32" t="s">
        <v>135</v>
      </c>
      <c r="W19" s="12">
        <v>0.9</v>
      </c>
      <c r="X19" s="32" t="s">
        <v>148</v>
      </c>
      <c r="Y19" s="28">
        <v>43646</v>
      </c>
      <c r="Z19" s="28">
        <v>43646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</row>
    <row r="20" spans="1:91" s="6" customFormat="1" ht="12.75" customHeight="1" x14ac:dyDescent="0.2">
      <c r="A20" s="7" t="s">
        <v>73</v>
      </c>
      <c r="B20" s="10" t="s">
        <v>98</v>
      </c>
      <c r="C20" s="10" t="s">
        <v>132</v>
      </c>
      <c r="D20" s="6" t="s">
        <v>160</v>
      </c>
      <c r="E20" s="11">
        <v>1423220</v>
      </c>
      <c r="F20" s="11">
        <v>350000</v>
      </c>
      <c r="G20" s="47" t="s">
        <v>140</v>
      </c>
      <c r="H20" s="48" t="s">
        <v>135</v>
      </c>
      <c r="I20" s="47" t="s">
        <v>141</v>
      </c>
      <c r="J20" s="48" t="s">
        <v>135</v>
      </c>
      <c r="K20" s="8">
        <v>33.875</v>
      </c>
      <c r="L20" s="8">
        <v>11.25</v>
      </c>
      <c r="M20" s="8">
        <v>12.875</v>
      </c>
      <c r="N20" s="8">
        <v>4</v>
      </c>
      <c r="O20" s="8">
        <v>7</v>
      </c>
      <c r="P20" s="8">
        <v>7.625</v>
      </c>
      <c r="Q20" s="8">
        <v>3.875</v>
      </c>
      <c r="R20" s="9">
        <f t="shared" si="0"/>
        <v>80.5</v>
      </c>
      <c r="S20" s="30">
        <v>250000</v>
      </c>
      <c r="T20" s="32" t="s">
        <v>146</v>
      </c>
      <c r="U20" s="33" t="s">
        <v>134</v>
      </c>
      <c r="V20" s="32" t="s">
        <v>135</v>
      </c>
      <c r="W20" s="12">
        <v>0.8</v>
      </c>
      <c r="X20" s="32" t="s">
        <v>147</v>
      </c>
      <c r="Y20" s="28">
        <v>43646</v>
      </c>
      <c r="Z20" s="28">
        <v>43646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</row>
    <row r="21" spans="1:91" s="6" customFormat="1" ht="12.75" customHeight="1" x14ac:dyDescent="0.2">
      <c r="A21" s="7" t="s">
        <v>54</v>
      </c>
      <c r="B21" s="10" t="s">
        <v>85</v>
      </c>
      <c r="C21" s="10" t="s">
        <v>114</v>
      </c>
      <c r="D21" s="6" t="s">
        <v>157</v>
      </c>
      <c r="E21" s="11">
        <v>1597010</v>
      </c>
      <c r="F21" s="11">
        <v>997000</v>
      </c>
      <c r="G21" s="47" t="s">
        <v>139</v>
      </c>
      <c r="H21" s="48" t="s">
        <v>135</v>
      </c>
      <c r="I21" s="47" t="s">
        <v>136</v>
      </c>
      <c r="J21" s="48" t="s">
        <v>135</v>
      </c>
      <c r="K21" s="8">
        <v>31.125</v>
      </c>
      <c r="L21" s="8">
        <v>12.75</v>
      </c>
      <c r="M21" s="8">
        <v>11.875</v>
      </c>
      <c r="N21" s="8">
        <v>4.625</v>
      </c>
      <c r="O21" s="8">
        <v>7.875</v>
      </c>
      <c r="P21" s="8">
        <v>8.75</v>
      </c>
      <c r="Q21" s="8">
        <v>3</v>
      </c>
      <c r="R21" s="9">
        <f t="shared" si="0"/>
        <v>80</v>
      </c>
      <c r="S21" s="30">
        <v>850000</v>
      </c>
      <c r="T21" s="32" t="s">
        <v>146</v>
      </c>
      <c r="U21" s="33" t="s">
        <v>135</v>
      </c>
      <c r="V21" s="32" t="s">
        <v>135</v>
      </c>
      <c r="W21" s="12">
        <v>0.87</v>
      </c>
      <c r="X21" s="32" t="s">
        <v>148</v>
      </c>
      <c r="Y21" s="28">
        <v>43830</v>
      </c>
      <c r="Z21" s="28">
        <v>43830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</row>
    <row r="22" spans="1:91" s="6" customFormat="1" ht="12.75" customHeight="1" x14ac:dyDescent="0.2">
      <c r="A22" s="7" t="s">
        <v>65</v>
      </c>
      <c r="B22" s="10" t="s">
        <v>95</v>
      </c>
      <c r="C22" s="10" t="s">
        <v>124</v>
      </c>
      <c r="D22" s="6" t="s">
        <v>160</v>
      </c>
      <c r="E22" s="11">
        <v>681279</v>
      </c>
      <c r="F22" s="11">
        <v>340000</v>
      </c>
      <c r="G22" s="47" t="s">
        <v>142</v>
      </c>
      <c r="H22" s="48" t="s">
        <v>135</v>
      </c>
      <c r="I22" s="47" t="s">
        <v>138</v>
      </c>
      <c r="J22" s="48" t="s">
        <v>135</v>
      </c>
      <c r="K22" s="8">
        <v>30.25</v>
      </c>
      <c r="L22" s="8">
        <v>11.75</v>
      </c>
      <c r="M22" s="8">
        <v>12</v>
      </c>
      <c r="N22" s="8">
        <v>5</v>
      </c>
      <c r="O22" s="8">
        <v>8.875</v>
      </c>
      <c r="P22" s="8">
        <v>8.125</v>
      </c>
      <c r="Q22" s="8">
        <v>4</v>
      </c>
      <c r="R22" s="9">
        <f t="shared" si="0"/>
        <v>80</v>
      </c>
      <c r="S22" s="30">
        <v>340000</v>
      </c>
      <c r="T22" s="32" t="s">
        <v>146</v>
      </c>
      <c r="U22" s="33" t="s">
        <v>134</v>
      </c>
      <c r="V22" s="32" t="s">
        <v>135</v>
      </c>
      <c r="W22" s="12">
        <v>0.79</v>
      </c>
      <c r="X22" s="32" t="s">
        <v>147</v>
      </c>
      <c r="Y22" s="28">
        <v>43646</v>
      </c>
      <c r="Z22" s="28">
        <v>43646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</row>
    <row r="23" spans="1:91" s="6" customFormat="1" ht="12.75" customHeight="1" x14ac:dyDescent="0.2">
      <c r="A23" s="7" t="s">
        <v>69</v>
      </c>
      <c r="B23" s="10" t="s">
        <v>99</v>
      </c>
      <c r="C23" s="10" t="s">
        <v>128</v>
      </c>
      <c r="D23" s="6" t="s">
        <v>159</v>
      </c>
      <c r="E23" s="11">
        <v>1130000</v>
      </c>
      <c r="F23" s="11">
        <v>300000</v>
      </c>
      <c r="G23" s="47" t="s">
        <v>139</v>
      </c>
      <c r="H23" s="48" t="s">
        <v>135</v>
      </c>
      <c r="I23" s="47" t="s">
        <v>140</v>
      </c>
      <c r="J23" s="48" t="s">
        <v>135</v>
      </c>
      <c r="K23" s="8">
        <v>30.125</v>
      </c>
      <c r="L23" s="8">
        <v>14.125</v>
      </c>
      <c r="M23" s="8">
        <v>9.25</v>
      </c>
      <c r="N23" s="8">
        <v>5</v>
      </c>
      <c r="O23" s="8">
        <v>9.75</v>
      </c>
      <c r="P23" s="8">
        <v>5.5</v>
      </c>
      <c r="Q23" s="8">
        <v>5</v>
      </c>
      <c r="R23" s="9">
        <f t="shared" si="0"/>
        <v>78.75</v>
      </c>
      <c r="S23" s="30">
        <v>300000</v>
      </c>
      <c r="T23" s="32" t="s">
        <v>146</v>
      </c>
      <c r="U23" s="33" t="s">
        <v>135</v>
      </c>
      <c r="V23" s="32" t="s">
        <v>135</v>
      </c>
      <c r="W23" s="12">
        <v>0.8</v>
      </c>
      <c r="X23" s="32" t="s">
        <v>148</v>
      </c>
      <c r="Y23" s="28">
        <v>43861</v>
      </c>
      <c r="Z23" s="28">
        <v>43861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</row>
    <row r="24" spans="1:91" s="6" customFormat="1" ht="12.75" customHeight="1" x14ac:dyDescent="0.2">
      <c r="A24" s="7" t="s">
        <v>66</v>
      </c>
      <c r="B24" s="10" t="s">
        <v>96</v>
      </c>
      <c r="C24" s="10" t="s">
        <v>125</v>
      </c>
      <c r="D24" s="6" t="s">
        <v>157</v>
      </c>
      <c r="E24" s="11">
        <v>2134662</v>
      </c>
      <c r="F24" s="11">
        <v>850000</v>
      </c>
      <c r="G24" s="47" t="s">
        <v>138</v>
      </c>
      <c r="H24" s="48" t="s">
        <v>135</v>
      </c>
      <c r="I24" s="47" t="s">
        <v>136</v>
      </c>
      <c r="J24" s="48" t="s">
        <v>135</v>
      </c>
      <c r="K24" s="8">
        <v>30.75</v>
      </c>
      <c r="L24" s="8">
        <v>9</v>
      </c>
      <c r="M24" s="8">
        <v>12.75</v>
      </c>
      <c r="N24" s="8">
        <v>4</v>
      </c>
      <c r="O24" s="8">
        <v>8</v>
      </c>
      <c r="P24" s="8">
        <v>8.375</v>
      </c>
      <c r="Q24" s="8">
        <v>3.125</v>
      </c>
      <c r="R24" s="9">
        <f t="shared" si="0"/>
        <v>76</v>
      </c>
      <c r="S24" s="30">
        <v>850000</v>
      </c>
      <c r="T24" s="32" t="s">
        <v>146</v>
      </c>
      <c r="U24" s="33" t="s">
        <v>134</v>
      </c>
      <c r="V24" s="32" t="s">
        <v>135</v>
      </c>
      <c r="W24" s="12">
        <v>0.4</v>
      </c>
      <c r="X24" s="32" t="s">
        <v>153</v>
      </c>
      <c r="Y24" s="28">
        <v>43768</v>
      </c>
      <c r="Z24" s="28">
        <v>43769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</row>
    <row r="25" spans="1:91" s="6" customFormat="1" ht="12.75" customHeight="1" x14ac:dyDescent="0.2">
      <c r="A25" s="7" t="s">
        <v>45</v>
      </c>
      <c r="B25" s="10" t="s">
        <v>77</v>
      </c>
      <c r="C25" s="10" t="s">
        <v>105</v>
      </c>
      <c r="D25" s="6" t="s">
        <v>160</v>
      </c>
      <c r="E25" s="11">
        <v>655799</v>
      </c>
      <c r="F25" s="11">
        <v>350000</v>
      </c>
      <c r="G25" s="47" t="s">
        <v>138</v>
      </c>
      <c r="H25" s="48" t="s">
        <v>135</v>
      </c>
      <c r="I25" s="47" t="s">
        <v>139</v>
      </c>
      <c r="J25" s="48" t="s">
        <v>135</v>
      </c>
      <c r="K25" s="8">
        <v>27.375</v>
      </c>
      <c r="L25" s="8">
        <v>13</v>
      </c>
      <c r="M25" s="8">
        <v>11.875</v>
      </c>
      <c r="N25" s="8">
        <v>3.5</v>
      </c>
      <c r="O25" s="8">
        <v>8</v>
      </c>
      <c r="P25" s="8">
        <v>7.75</v>
      </c>
      <c r="Q25" s="8">
        <v>4.125</v>
      </c>
      <c r="R25" s="9">
        <f t="shared" si="0"/>
        <v>75.625</v>
      </c>
      <c r="S25" s="30">
        <v>300000</v>
      </c>
      <c r="T25" s="32" t="s">
        <v>146</v>
      </c>
      <c r="U25" s="33" t="s">
        <v>135</v>
      </c>
      <c r="V25" s="32" t="s">
        <v>135</v>
      </c>
      <c r="W25" s="12">
        <v>0.8</v>
      </c>
      <c r="X25" s="32" t="s">
        <v>147</v>
      </c>
      <c r="Y25" s="28">
        <v>43861</v>
      </c>
      <c r="Z25" s="28">
        <v>43861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</row>
    <row r="26" spans="1:91" s="6" customFormat="1" ht="12.75" customHeight="1" x14ac:dyDescent="0.2">
      <c r="A26" s="7" t="s">
        <v>46</v>
      </c>
      <c r="B26" s="10" t="s">
        <v>78</v>
      </c>
      <c r="C26" s="10" t="s">
        <v>106</v>
      </c>
      <c r="D26" s="6" t="s">
        <v>159</v>
      </c>
      <c r="E26" s="11">
        <v>2282178</v>
      </c>
      <c r="F26" s="11">
        <v>300000</v>
      </c>
      <c r="G26" s="47" t="s">
        <v>140</v>
      </c>
      <c r="H26" s="48" t="s">
        <v>135</v>
      </c>
      <c r="I26" s="47" t="s">
        <v>141</v>
      </c>
      <c r="J26" s="48" t="s">
        <v>135</v>
      </c>
      <c r="K26" s="8">
        <v>26.625</v>
      </c>
      <c r="L26" s="8">
        <v>13.75</v>
      </c>
      <c r="M26" s="8">
        <v>12.75</v>
      </c>
      <c r="N26" s="8">
        <v>3.875</v>
      </c>
      <c r="O26" s="8">
        <v>6.375</v>
      </c>
      <c r="P26" s="8">
        <v>7.25</v>
      </c>
      <c r="Q26" s="8">
        <v>5</v>
      </c>
      <c r="R26" s="9">
        <f t="shared" si="0"/>
        <v>75.625</v>
      </c>
      <c r="S26" s="30">
        <v>300000</v>
      </c>
      <c r="T26" s="32" t="s">
        <v>146</v>
      </c>
      <c r="U26" s="33" t="s">
        <v>135</v>
      </c>
      <c r="V26" s="32" t="s">
        <v>135</v>
      </c>
      <c r="W26" s="12">
        <v>0.13</v>
      </c>
      <c r="X26" s="32" t="s">
        <v>152</v>
      </c>
      <c r="Y26" s="28">
        <v>43404</v>
      </c>
      <c r="Z26" s="32" t="s">
        <v>154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</row>
    <row r="27" spans="1:91" s="6" customFormat="1" ht="12.75" customHeight="1" x14ac:dyDescent="0.2">
      <c r="A27" s="7" t="s">
        <v>70</v>
      </c>
      <c r="B27" s="10" t="s">
        <v>100</v>
      </c>
      <c r="C27" s="10" t="s">
        <v>129</v>
      </c>
      <c r="D27" s="6" t="s">
        <v>157</v>
      </c>
      <c r="E27" s="11">
        <v>1714340</v>
      </c>
      <c r="F27" s="11">
        <v>822883</v>
      </c>
      <c r="G27" s="47" t="s">
        <v>136</v>
      </c>
      <c r="H27" s="48" t="s">
        <v>135</v>
      </c>
      <c r="I27" s="47" t="s">
        <v>137</v>
      </c>
      <c r="J27" s="48" t="s">
        <v>135</v>
      </c>
      <c r="K27" s="8">
        <v>30.25</v>
      </c>
      <c r="L27" s="8">
        <v>8.75</v>
      </c>
      <c r="M27" s="8">
        <v>12.75</v>
      </c>
      <c r="N27" s="8">
        <v>4</v>
      </c>
      <c r="O27" s="8">
        <v>7.875</v>
      </c>
      <c r="P27" s="8">
        <v>8</v>
      </c>
      <c r="Q27" s="8">
        <v>3</v>
      </c>
      <c r="R27" s="9">
        <f t="shared" si="0"/>
        <v>74.625</v>
      </c>
      <c r="S27" s="30">
        <v>820000</v>
      </c>
      <c r="T27" s="32" t="s">
        <v>146</v>
      </c>
      <c r="U27" s="33" t="s">
        <v>134</v>
      </c>
      <c r="V27" s="32" t="s">
        <v>135</v>
      </c>
      <c r="W27" s="12">
        <v>0.9</v>
      </c>
      <c r="X27" s="32" t="s">
        <v>148</v>
      </c>
      <c r="Y27" s="28">
        <v>43830</v>
      </c>
      <c r="Z27" s="28">
        <v>43830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</row>
    <row r="28" spans="1:91" s="6" customFormat="1" ht="12.75" customHeight="1" x14ac:dyDescent="0.2">
      <c r="A28" s="7" t="s">
        <v>61</v>
      </c>
      <c r="B28" s="10" t="s">
        <v>91</v>
      </c>
      <c r="C28" s="10" t="s">
        <v>145</v>
      </c>
      <c r="D28" s="6" t="s">
        <v>160</v>
      </c>
      <c r="E28" s="11">
        <v>373965</v>
      </c>
      <c r="F28" s="11">
        <v>186500</v>
      </c>
      <c r="G28" s="47" t="s">
        <v>136</v>
      </c>
      <c r="H28" s="48" t="s">
        <v>135</v>
      </c>
      <c r="I28" s="47" t="s">
        <v>137</v>
      </c>
      <c r="J28" s="48" t="s">
        <v>135</v>
      </c>
      <c r="K28" s="8">
        <v>29.375</v>
      </c>
      <c r="L28" s="8">
        <v>10</v>
      </c>
      <c r="M28" s="8">
        <v>10.875</v>
      </c>
      <c r="N28" s="8">
        <v>4</v>
      </c>
      <c r="O28" s="8">
        <v>8</v>
      </c>
      <c r="P28" s="8">
        <v>7.875</v>
      </c>
      <c r="Q28" s="8">
        <v>3</v>
      </c>
      <c r="R28" s="9">
        <f t="shared" si="0"/>
        <v>73.125</v>
      </c>
      <c r="S28" s="30">
        <v>150000</v>
      </c>
      <c r="T28" s="32" t="s">
        <v>146</v>
      </c>
      <c r="U28" s="33" t="s">
        <v>134</v>
      </c>
      <c r="V28" s="32" t="s">
        <v>135</v>
      </c>
      <c r="W28" s="12">
        <v>0.5</v>
      </c>
      <c r="X28" s="32" t="s">
        <v>153</v>
      </c>
      <c r="Y28" s="28">
        <v>43465</v>
      </c>
      <c r="Z28" s="32" t="s">
        <v>154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</row>
    <row r="29" spans="1:91" s="6" customFormat="1" ht="12.75" customHeight="1" x14ac:dyDescent="0.2">
      <c r="A29" s="7" t="s">
        <v>44</v>
      </c>
      <c r="B29" s="10" t="s">
        <v>76</v>
      </c>
      <c r="C29" s="10" t="s">
        <v>104</v>
      </c>
      <c r="D29" s="6" t="s">
        <v>160</v>
      </c>
      <c r="E29" s="11">
        <v>2017767</v>
      </c>
      <c r="F29" s="11">
        <v>350000</v>
      </c>
      <c r="G29" s="47" t="s">
        <v>137</v>
      </c>
      <c r="H29" s="48" t="s">
        <v>135</v>
      </c>
      <c r="I29" s="47" t="s">
        <v>138</v>
      </c>
      <c r="J29" s="48" t="s">
        <v>135</v>
      </c>
      <c r="K29" s="8">
        <v>28.375</v>
      </c>
      <c r="L29" s="8">
        <v>12.875</v>
      </c>
      <c r="M29" s="8">
        <v>10.25</v>
      </c>
      <c r="N29" s="8">
        <v>4</v>
      </c>
      <c r="O29" s="8">
        <v>7.125</v>
      </c>
      <c r="P29" s="8">
        <v>7.125</v>
      </c>
      <c r="Q29" s="8">
        <v>3</v>
      </c>
      <c r="R29" s="9">
        <f t="shared" si="0"/>
        <v>72.75</v>
      </c>
      <c r="S29" s="30">
        <v>150000</v>
      </c>
      <c r="T29" s="32" t="s">
        <v>146</v>
      </c>
      <c r="U29" s="33" t="s">
        <v>134</v>
      </c>
      <c r="V29" s="32" t="s">
        <v>134</v>
      </c>
      <c r="W29" s="12">
        <v>0.17</v>
      </c>
      <c r="X29" s="32" t="s">
        <v>149</v>
      </c>
      <c r="Y29" s="28">
        <v>43708</v>
      </c>
      <c r="Z29" s="28">
        <v>43708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</row>
    <row r="30" spans="1:91" s="6" customFormat="1" ht="12.75" customHeight="1" x14ac:dyDescent="0.2">
      <c r="A30" s="7" t="s">
        <v>48</v>
      </c>
      <c r="B30" s="10" t="s">
        <v>79</v>
      </c>
      <c r="C30" s="10" t="s">
        <v>108</v>
      </c>
      <c r="D30" s="6" t="s">
        <v>160</v>
      </c>
      <c r="E30" s="11">
        <v>750000</v>
      </c>
      <c r="F30" s="11">
        <v>300000</v>
      </c>
      <c r="G30" s="47" t="s">
        <v>138</v>
      </c>
      <c r="H30" s="48" t="s">
        <v>135</v>
      </c>
      <c r="I30" s="47" t="s">
        <v>136</v>
      </c>
      <c r="J30" s="48" t="s">
        <v>135</v>
      </c>
      <c r="K30" s="8">
        <v>29.625</v>
      </c>
      <c r="L30" s="8">
        <v>11.25</v>
      </c>
      <c r="M30" s="8">
        <v>9.5</v>
      </c>
      <c r="N30" s="8">
        <v>3.875</v>
      </c>
      <c r="O30" s="8">
        <v>8.125</v>
      </c>
      <c r="P30" s="8">
        <v>7.25</v>
      </c>
      <c r="Q30" s="8">
        <v>3</v>
      </c>
      <c r="R30" s="9">
        <f t="shared" si="0"/>
        <v>72.625</v>
      </c>
      <c r="S30" s="30">
        <v>300000</v>
      </c>
      <c r="T30" s="32" t="s">
        <v>146</v>
      </c>
      <c r="U30" s="33" t="s">
        <v>135</v>
      </c>
      <c r="V30" s="32" t="s">
        <v>135</v>
      </c>
      <c r="W30" s="12">
        <v>0.8</v>
      </c>
      <c r="X30" s="32" t="s">
        <v>147</v>
      </c>
      <c r="Y30" s="28">
        <v>43465</v>
      </c>
      <c r="Z30" s="32" t="s">
        <v>154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</row>
    <row r="31" spans="1:91" s="6" customFormat="1" ht="12.75" customHeight="1" x14ac:dyDescent="0.2">
      <c r="A31" s="7" t="s">
        <v>67</v>
      </c>
      <c r="B31" s="10" t="s">
        <v>97</v>
      </c>
      <c r="C31" s="10" t="s">
        <v>126</v>
      </c>
      <c r="D31" s="6" t="s">
        <v>160</v>
      </c>
      <c r="E31" s="11">
        <v>1300000</v>
      </c>
      <c r="F31" s="11">
        <v>350000</v>
      </c>
      <c r="G31" s="47" t="s">
        <v>140</v>
      </c>
      <c r="H31" s="48" t="s">
        <v>134</v>
      </c>
      <c r="I31" s="47" t="s">
        <v>142</v>
      </c>
      <c r="J31" s="48" t="s">
        <v>135</v>
      </c>
      <c r="K31" s="8">
        <v>25.875</v>
      </c>
      <c r="L31" s="8">
        <v>10.25</v>
      </c>
      <c r="M31" s="8">
        <v>10.25</v>
      </c>
      <c r="N31" s="8">
        <v>5</v>
      </c>
      <c r="O31" s="8">
        <v>9.75</v>
      </c>
      <c r="P31" s="8">
        <v>7</v>
      </c>
      <c r="Q31" s="8">
        <v>4.5</v>
      </c>
      <c r="R31" s="9">
        <f t="shared" si="0"/>
        <v>72.625</v>
      </c>
      <c r="S31" s="30">
        <v>300000</v>
      </c>
      <c r="T31" s="32" t="s">
        <v>146</v>
      </c>
      <c r="U31" s="33" t="s">
        <v>135</v>
      </c>
      <c r="V31" s="32" t="s">
        <v>135</v>
      </c>
      <c r="W31" s="12">
        <v>0.8</v>
      </c>
      <c r="X31" s="32" t="s">
        <v>147</v>
      </c>
      <c r="Y31" s="28">
        <v>43465</v>
      </c>
      <c r="Z31" s="32" t="s">
        <v>154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</row>
    <row r="32" spans="1:91" s="6" customFormat="1" ht="12.75" customHeight="1" x14ac:dyDescent="0.2">
      <c r="A32" s="7" t="s">
        <v>50</v>
      </c>
      <c r="B32" s="10" t="s">
        <v>81</v>
      </c>
      <c r="C32" s="10" t="s">
        <v>110</v>
      </c>
      <c r="D32" s="6" t="s">
        <v>160</v>
      </c>
      <c r="E32" s="11">
        <v>793285</v>
      </c>
      <c r="F32" s="11">
        <v>350000</v>
      </c>
      <c r="G32" s="47" t="s">
        <v>141</v>
      </c>
      <c r="H32" s="48" t="s">
        <v>135</v>
      </c>
      <c r="I32" s="47" t="s">
        <v>140</v>
      </c>
      <c r="J32" s="48" t="s">
        <v>135</v>
      </c>
      <c r="K32" s="8">
        <v>26.25</v>
      </c>
      <c r="L32" s="8">
        <v>12.75</v>
      </c>
      <c r="M32" s="8">
        <v>10.25</v>
      </c>
      <c r="N32" s="8">
        <v>4.75</v>
      </c>
      <c r="O32" s="8">
        <v>7.75</v>
      </c>
      <c r="P32" s="8">
        <v>5.75</v>
      </c>
      <c r="Q32" s="8">
        <v>4.875</v>
      </c>
      <c r="R32" s="9">
        <f t="shared" si="0"/>
        <v>72.375</v>
      </c>
      <c r="S32" s="30">
        <v>250000</v>
      </c>
      <c r="T32" s="32" t="s">
        <v>146</v>
      </c>
      <c r="U32" s="33" t="s">
        <v>134</v>
      </c>
      <c r="V32" s="32" t="s">
        <v>135</v>
      </c>
      <c r="W32" s="12">
        <v>0.44</v>
      </c>
      <c r="X32" s="32" t="s">
        <v>150</v>
      </c>
      <c r="Y32" s="28">
        <v>43585</v>
      </c>
      <c r="Z32" s="28">
        <v>43585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</row>
    <row r="33" spans="1:91" s="6" customFormat="1" ht="12.75" customHeight="1" x14ac:dyDescent="0.2">
      <c r="A33" s="7" t="s">
        <v>51</v>
      </c>
      <c r="B33" s="10" t="s">
        <v>82</v>
      </c>
      <c r="C33" s="10" t="s">
        <v>111</v>
      </c>
      <c r="D33" s="6" t="s">
        <v>157</v>
      </c>
      <c r="E33" s="11">
        <v>1843072</v>
      </c>
      <c r="F33" s="11">
        <v>737229</v>
      </c>
      <c r="G33" s="47" t="s">
        <v>139</v>
      </c>
      <c r="H33" s="48" t="s">
        <v>135</v>
      </c>
      <c r="I33" s="48" t="s">
        <v>143</v>
      </c>
      <c r="J33" s="49" t="s">
        <v>143</v>
      </c>
      <c r="K33" s="8">
        <v>30.125</v>
      </c>
      <c r="L33" s="8">
        <v>8</v>
      </c>
      <c r="M33" s="8">
        <v>11.75</v>
      </c>
      <c r="N33" s="8">
        <v>4.875</v>
      </c>
      <c r="O33" s="8">
        <v>8.625</v>
      </c>
      <c r="P33" s="8">
        <v>6</v>
      </c>
      <c r="Q33" s="8">
        <v>3</v>
      </c>
      <c r="R33" s="9">
        <f t="shared" si="0"/>
        <v>72.375</v>
      </c>
      <c r="S33" s="30">
        <v>450000</v>
      </c>
      <c r="T33" s="32" t="s">
        <v>146</v>
      </c>
      <c r="U33" s="33" t="s">
        <v>134</v>
      </c>
      <c r="V33" s="32" t="s">
        <v>135</v>
      </c>
      <c r="W33" s="12">
        <v>0.9</v>
      </c>
      <c r="X33" s="32" t="s">
        <v>148</v>
      </c>
      <c r="Y33" s="28">
        <v>43465</v>
      </c>
      <c r="Z33" s="32" t="s">
        <v>154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</row>
    <row r="34" spans="1:91" s="6" customFormat="1" ht="12.75" customHeight="1" x14ac:dyDescent="0.2">
      <c r="A34" s="7" t="s">
        <v>56</v>
      </c>
      <c r="B34" s="10" t="s">
        <v>87</v>
      </c>
      <c r="C34" s="10" t="s">
        <v>116</v>
      </c>
      <c r="D34" s="6" t="s">
        <v>160</v>
      </c>
      <c r="E34" s="11">
        <v>165770</v>
      </c>
      <c r="F34" s="11">
        <v>82885</v>
      </c>
      <c r="G34" s="47" t="s">
        <v>142</v>
      </c>
      <c r="H34" s="48" t="s">
        <v>135</v>
      </c>
      <c r="I34" s="47" t="s">
        <v>140</v>
      </c>
      <c r="J34" s="48" t="s">
        <v>135</v>
      </c>
      <c r="K34" s="8">
        <v>25.625</v>
      </c>
      <c r="L34" s="8">
        <v>11.875</v>
      </c>
      <c r="M34" s="8">
        <v>9</v>
      </c>
      <c r="N34" s="8">
        <v>5</v>
      </c>
      <c r="O34" s="8">
        <v>8.875</v>
      </c>
      <c r="P34" s="8">
        <v>7.875</v>
      </c>
      <c r="Q34" s="8">
        <v>4</v>
      </c>
      <c r="R34" s="9">
        <f t="shared" si="0"/>
        <v>72.25</v>
      </c>
      <c r="S34" s="30">
        <v>60000</v>
      </c>
      <c r="T34" s="32" t="s">
        <v>146</v>
      </c>
      <c r="U34" s="33" t="s">
        <v>135</v>
      </c>
      <c r="V34" s="32" t="s">
        <v>135</v>
      </c>
      <c r="W34" s="12">
        <v>0.8</v>
      </c>
      <c r="X34" s="32" t="s">
        <v>147</v>
      </c>
      <c r="Y34" s="28">
        <v>43343</v>
      </c>
      <c r="Z34" s="32" t="s">
        <v>154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</row>
    <row r="35" spans="1:91" s="6" customFormat="1" ht="12.75" customHeight="1" x14ac:dyDescent="0.25">
      <c r="A35" s="7" t="s">
        <v>47</v>
      </c>
      <c r="B35" s="10" t="s">
        <v>78</v>
      </c>
      <c r="C35" s="10" t="s">
        <v>107</v>
      </c>
      <c r="D35" s="6" t="s">
        <v>160</v>
      </c>
      <c r="E35" s="11">
        <v>784927</v>
      </c>
      <c r="F35" s="11">
        <v>300000</v>
      </c>
      <c r="G35" s="47" t="s">
        <v>142</v>
      </c>
      <c r="H35" s="48" t="s">
        <v>135</v>
      </c>
      <c r="I35" s="47" t="s">
        <v>136</v>
      </c>
      <c r="J35" s="50" t="s">
        <v>143</v>
      </c>
      <c r="K35" s="8">
        <v>25.875</v>
      </c>
      <c r="L35" s="8">
        <v>13.875</v>
      </c>
      <c r="M35" s="8">
        <v>10.625</v>
      </c>
      <c r="N35" s="8">
        <v>3.5</v>
      </c>
      <c r="O35" s="8">
        <v>6.5</v>
      </c>
      <c r="P35" s="8">
        <v>6.5</v>
      </c>
      <c r="Q35" s="8">
        <v>4.875</v>
      </c>
      <c r="R35" s="9">
        <f t="shared" si="0"/>
        <v>71.75</v>
      </c>
      <c r="S35" s="30">
        <v>270000</v>
      </c>
      <c r="T35" s="32" t="s">
        <v>146</v>
      </c>
      <c r="U35" s="33" t="s">
        <v>135</v>
      </c>
      <c r="V35" s="32" t="s">
        <v>135</v>
      </c>
      <c r="W35" s="12">
        <v>0.38</v>
      </c>
      <c r="X35" s="32" t="s">
        <v>150</v>
      </c>
      <c r="Y35" s="28">
        <v>43404</v>
      </c>
      <c r="Z35" s="32" t="s">
        <v>154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</row>
    <row r="36" spans="1:91" s="6" customFormat="1" ht="12.75" customHeight="1" x14ac:dyDescent="0.2">
      <c r="A36" s="7" t="s">
        <v>52</v>
      </c>
      <c r="B36" s="10" t="s">
        <v>83</v>
      </c>
      <c r="C36" s="10" t="s">
        <v>112</v>
      </c>
      <c r="D36" s="6" t="s">
        <v>158</v>
      </c>
      <c r="E36" s="11">
        <v>799689</v>
      </c>
      <c r="F36" s="11">
        <v>400000</v>
      </c>
      <c r="G36" s="47" t="s">
        <v>136</v>
      </c>
      <c r="H36" s="48" t="s">
        <v>134</v>
      </c>
      <c r="I36" s="47" t="s">
        <v>137</v>
      </c>
      <c r="J36" s="48" t="s">
        <v>135</v>
      </c>
      <c r="K36" s="8">
        <v>29.875</v>
      </c>
      <c r="L36" s="8">
        <v>11</v>
      </c>
      <c r="M36" s="8">
        <v>10</v>
      </c>
      <c r="N36" s="8">
        <v>4</v>
      </c>
      <c r="O36" s="8">
        <v>6.75</v>
      </c>
      <c r="P36" s="8">
        <v>6.875</v>
      </c>
      <c r="Q36" s="8">
        <v>3</v>
      </c>
      <c r="R36" s="9">
        <f t="shared" si="0"/>
        <v>71.5</v>
      </c>
      <c r="S36" s="30">
        <v>250000</v>
      </c>
      <c r="T36" s="32" t="s">
        <v>146</v>
      </c>
      <c r="U36" s="33" t="s">
        <v>134</v>
      </c>
      <c r="V36" s="32" t="s">
        <v>135</v>
      </c>
      <c r="W36" s="12">
        <v>0.5</v>
      </c>
      <c r="X36" s="32" t="s">
        <v>150</v>
      </c>
      <c r="Y36" s="28">
        <v>43646</v>
      </c>
      <c r="Z36" s="32" t="s">
        <v>155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</row>
    <row r="37" spans="1:91" s="6" customFormat="1" ht="12.75" customHeight="1" x14ac:dyDescent="0.2">
      <c r="A37" s="7" t="s">
        <v>64</v>
      </c>
      <c r="B37" s="10" t="s">
        <v>94</v>
      </c>
      <c r="C37" s="10" t="s">
        <v>123</v>
      </c>
      <c r="D37" s="6" t="s">
        <v>160</v>
      </c>
      <c r="E37" s="11">
        <v>1100000</v>
      </c>
      <c r="F37" s="11">
        <v>350000</v>
      </c>
      <c r="G37" s="47" t="s">
        <v>140</v>
      </c>
      <c r="H37" s="48" t="s">
        <v>134</v>
      </c>
      <c r="I37" s="47" t="s">
        <v>141</v>
      </c>
      <c r="J37" s="48" t="s">
        <v>135</v>
      </c>
      <c r="K37" s="8">
        <v>25.25</v>
      </c>
      <c r="L37" s="8">
        <v>11.875</v>
      </c>
      <c r="M37" s="8">
        <v>10</v>
      </c>
      <c r="N37" s="8">
        <v>5</v>
      </c>
      <c r="O37" s="8">
        <v>8.875</v>
      </c>
      <c r="P37" s="8">
        <v>6.5</v>
      </c>
      <c r="Q37" s="8">
        <v>4</v>
      </c>
      <c r="R37" s="9">
        <f t="shared" si="0"/>
        <v>71.5</v>
      </c>
      <c r="S37" s="30">
        <v>250000</v>
      </c>
      <c r="T37" s="32" t="s">
        <v>146</v>
      </c>
      <c r="U37" s="33" t="s">
        <v>134</v>
      </c>
      <c r="V37" s="32" t="s">
        <v>135</v>
      </c>
      <c r="W37" s="12">
        <v>0.8</v>
      </c>
      <c r="X37" s="32" t="s">
        <v>147</v>
      </c>
      <c r="Y37" s="28">
        <v>43524</v>
      </c>
      <c r="Z37" s="28">
        <v>43524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</row>
    <row r="38" spans="1:91" s="6" customFormat="1" ht="12.75" customHeight="1" x14ac:dyDescent="0.2">
      <c r="A38" s="7" t="s">
        <v>55</v>
      </c>
      <c r="B38" s="10" t="s">
        <v>86</v>
      </c>
      <c r="C38" s="10" t="s">
        <v>115</v>
      </c>
      <c r="D38" s="6" t="s">
        <v>157</v>
      </c>
      <c r="E38" s="11">
        <v>1978500</v>
      </c>
      <c r="F38" s="11">
        <v>850000</v>
      </c>
      <c r="G38" s="47" t="s">
        <v>140</v>
      </c>
      <c r="H38" s="48" t="s">
        <v>134</v>
      </c>
      <c r="I38" s="47" t="s">
        <v>141</v>
      </c>
      <c r="J38" s="48" t="s">
        <v>135</v>
      </c>
      <c r="K38" s="8">
        <v>30</v>
      </c>
      <c r="L38" s="8">
        <v>10.125</v>
      </c>
      <c r="M38" s="8">
        <v>11.875</v>
      </c>
      <c r="N38" s="8">
        <v>3.125</v>
      </c>
      <c r="O38" s="8">
        <v>6.875</v>
      </c>
      <c r="P38" s="8">
        <v>6.125</v>
      </c>
      <c r="Q38" s="8">
        <v>3</v>
      </c>
      <c r="R38" s="9">
        <f t="shared" si="0"/>
        <v>71.125</v>
      </c>
      <c r="S38" s="30">
        <v>450000</v>
      </c>
      <c r="T38" s="32" t="s">
        <v>146</v>
      </c>
      <c r="U38" s="33" t="s">
        <v>135</v>
      </c>
      <c r="V38" s="32" t="s">
        <v>135</v>
      </c>
      <c r="W38" s="12">
        <v>0.9</v>
      </c>
      <c r="X38" s="32" t="s">
        <v>148</v>
      </c>
      <c r="Y38" s="28">
        <v>43465</v>
      </c>
      <c r="Z38" s="32" t="s">
        <v>154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</row>
    <row r="39" spans="1:91" s="6" customFormat="1" ht="12.75" customHeight="1" x14ac:dyDescent="0.2">
      <c r="A39" s="7" t="s">
        <v>72</v>
      </c>
      <c r="B39" s="10" t="s">
        <v>101</v>
      </c>
      <c r="C39" s="10" t="s">
        <v>131</v>
      </c>
      <c r="D39" s="6" t="s">
        <v>160</v>
      </c>
      <c r="E39" s="11">
        <v>1323815</v>
      </c>
      <c r="F39" s="11">
        <v>350000</v>
      </c>
      <c r="G39" s="48" t="s">
        <v>143</v>
      </c>
      <c r="H39" s="49" t="s">
        <v>143</v>
      </c>
      <c r="I39" s="47" t="s">
        <v>139</v>
      </c>
      <c r="J39" s="48" t="s">
        <v>135</v>
      </c>
      <c r="K39" s="8">
        <v>29.5</v>
      </c>
      <c r="L39" s="8">
        <v>9.375</v>
      </c>
      <c r="M39" s="8">
        <v>11.875</v>
      </c>
      <c r="N39" s="8">
        <v>4</v>
      </c>
      <c r="O39" s="8">
        <v>6.625</v>
      </c>
      <c r="P39" s="8">
        <v>6.75</v>
      </c>
      <c r="Q39" s="8">
        <v>3</v>
      </c>
      <c r="R39" s="9">
        <f t="shared" si="0"/>
        <v>71.125</v>
      </c>
      <c r="S39" s="30">
        <v>300000</v>
      </c>
      <c r="T39" s="32" t="s">
        <v>146</v>
      </c>
      <c r="U39" s="33" t="s">
        <v>135</v>
      </c>
      <c r="V39" s="32" t="s">
        <v>135</v>
      </c>
      <c r="W39" s="12">
        <v>0.8</v>
      </c>
      <c r="X39" s="32" t="s">
        <v>147</v>
      </c>
      <c r="Y39" s="28">
        <v>43616</v>
      </c>
      <c r="Z39" s="28">
        <v>43616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</row>
    <row r="40" spans="1:91" s="6" customFormat="1" ht="12.75" customHeight="1" x14ac:dyDescent="0.2">
      <c r="A40" s="7" t="s">
        <v>71</v>
      </c>
      <c r="B40" s="10" t="s">
        <v>100</v>
      </c>
      <c r="C40" s="10" t="s">
        <v>130</v>
      </c>
      <c r="D40" s="6" t="s">
        <v>160</v>
      </c>
      <c r="E40" s="11">
        <v>990440</v>
      </c>
      <c r="F40" s="11">
        <v>297132</v>
      </c>
      <c r="G40" s="47" t="s">
        <v>137</v>
      </c>
      <c r="H40" s="48" t="s">
        <v>135</v>
      </c>
      <c r="I40" s="47" t="s">
        <v>138</v>
      </c>
      <c r="J40" s="48" t="s">
        <v>135</v>
      </c>
      <c r="K40" s="8">
        <v>27.75</v>
      </c>
      <c r="L40" s="8">
        <v>9.125</v>
      </c>
      <c r="M40" s="8">
        <v>12.25</v>
      </c>
      <c r="N40" s="8">
        <v>4</v>
      </c>
      <c r="O40" s="8">
        <v>7.375</v>
      </c>
      <c r="P40" s="8">
        <v>7.5</v>
      </c>
      <c r="Q40" s="8">
        <v>3</v>
      </c>
      <c r="R40" s="9">
        <f t="shared" si="0"/>
        <v>71</v>
      </c>
      <c r="S40" s="30">
        <v>100000</v>
      </c>
      <c r="T40" s="32" t="s">
        <v>146</v>
      </c>
      <c r="U40" s="33" t="s">
        <v>134</v>
      </c>
      <c r="V40" s="32" t="s">
        <v>135</v>
      </c>
      <c r="W40" s="12">
        <v>0.8</v>
      </c>
      <c r="X40" s="32" t="s">
        <v>147</v>
      </c>
      <c r="Y40" s="28">
        <v>43830</v>
      </c>
      <c r="Z40" s="28">
        <v>43830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</row>
    <row r="41" spans="1:91" s="6" customFormat="1" ht="12.75" customHeight="1" x14ac:dyDescent="0.2">
      <c r="A41" s="7" t="s">
        <v>62</v>
      </c>
      <c r="B41" s="10" t="s">
        <v>92</v>
      </c>
      <c r="C41" s="10" t="s">
        <v>121</v>
      </c>
      <c r="D41" s="6" t="s">
        <v>160</v>
      </c>
      <c r="E41" s="11">
        <v>400000</v>
      </c>
      <c r="F41" s="11">
        <v>200000</v>
      </c>
      <c r="G41" s="47" t="s">
        <v>137</v>
      </c>
      <c r="H41" s="48" t="s">
        <v>135</v>
      </c>
      <c r="I41" s="47" t="s">
        <v>138</v>
      </c>
      <c r="J41" s="48" t="s">
        <v>134</v>
      </c>
      <c r="K41" s="8">
        <v>28.125</v>
      </c>
      <c r="L41" s="8">
        <v>10.375</v>
      </c>
      <c r="M41" s="8">
        <v>11.75</v>
      </c>
      <c r="N41" s="8">
        <v>4</v>
      </c>
      <c r="O41" s="8">
        <v>7</v>
      </c>
      <c r="P41" s="8">
        <v>6</v>
      </c>
      <c r="Q41" s="8">
        <v>3.125</v>
      </c>
      <c r="R41" s="9">
        <f t="shared" si="0"/>
        <v>70.375</v>
      </c>
      <c r="S41" s="30">
        <v>100000</v>
      </c>
      <c r="T41" s="32" t="s">
        <v>146</v>
      </c>
      <c r="U41" s="33" t="s">
        <v>134</v>
      </c>
      <c r="V41" s="32" t="s">
        <v>135</v>
      </c>
      <c r="W41" s="12">
        <v>0.68</v>
      </c>
      <c r="X41" s="32" t="s">
        <v>147</v>
      </c>
      <c r="Y41" s="28">
        <v>43465</v>
      </c>
      <c r="Z41" s="32" t="s">
        <v>154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</row>
    <row r="42" spans="1:91" s="6" customFormat="1" ht="12.75" customHeight="1" x14ac:dyDescent="0.2">
      <c r="A42" s="7" t="s">
        <v>59</v>
      </c>
      <c r="B42" s="10" t="s">
        <v>89</v>
      </c>
      <c r="C42" s="10" t="s">
        <v>119</v>
      </c>
      <c r="D42" s="6" t="s">
        <v>159</v>
      </c>
      <c r="E42" s="11">
        <v>53540</v>
      </c>
      <c r="F42" s="11">
        <v>26770</v>
      </c>
      <c r="G42" s="47" t="s">
        <v>141</v>
      </c>
      <c r="H42" s="48" t="s">
        <v>134</v>
      </c>
      <c r="I42" s="47" t="s">
        <v>140</v>
      </c>
      <c r="J42" s="48" t="s">
        <v>135</v>
      </c>
      <c r="K42" s="8">
        <v>20.125</v>
      </c>
      <c r="L42" s="8">
        <v>14</v>
      </c>
      <c r="M42" s="8">
        <v>2.625</v>
      </c>
      <c r="N42" s="8">
        <v>5</v>
      </c>
      <c r="O42" s="8">
        <v>9.5</v>
      </c>
      <c r="P42" s="8">
        <v>4.125</v>
      </c>
      <c r="Q42" s="8">
        <v>5</v>
      </c>
      <c r="R42" s="9">
        <f t="shared" si="0"/>
        <v>60.375</v>
      </c>
      <c r="S42" s="30"/>
      <c r="T42" s="32"/>
      <c r="U42" s="33" t="s">
        <v>134</v>
      </c>
      <c r="V42" s="32"/>
      <c r="W42" s="12">
        <v>0.5</v>
      </c>
      <c r="X42" s="32"/>
      <c r="Y42" s="28">
        <v>43525</v>
      </c>
      <c r="Z42" s="3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</row>
    <row r="43" spans="1:91" s="6" customFormat="1" ht="12.75" customHeight="1" x14ac:dyDescent="0.2">
      <c r="A43" s="7" t="s">
        <v>49</v>
      </c>
      <c r="B43" s="10" t="s">
        <v>80</v>
      </c>
      <c r="C43" s="10" t="s">
        <v>109</v>
      </c>
      <c r="D43" s="6" t="s">
        <v>160</v>
      </c>
      <c r="E43" s="11">
        <v>2970638</v>
      </c>
      <c r="F43" s="11">
        <v>1800000</v>
      </c>
      <c r="G43" s="47" t="s">
        <v>141</v>
      </c>
      <c r="H43" s="48" t="s">
        <v>135</v>
      </c>
      <c r="I43" s="47" t="s">
        <v>142</v>
      </c>
      <c r="J43" s="48" t="s">
        <v>135</v>
      </c>
      <c r="K43" s="8">
        <v>22.125</v>
      </c>
      <c r="L43" s="8">
        <v>12</v>
      </c>
      <c r="M43" s="8">
        <v>6</v>
      </c>
      <c r="N43" s="8">
        <v>3.25</v>
      </c>
      <c r="O43" s="8">
        <v>3.5</v>
      </c>
      <c r="P43" s="8">
        <v>4.125</v>
      </c>
      <c r="Q43" s="8">
        <v>4</v>
      </c>
      <c r="R43" s="9">
        <f t="shared" si="0"/>
        <v>55</v>
      </c>
      <c r="S43" s="30"/>
      <c r="T43" s="32"/>
      <c r="U43" s="33" t="s">
        <v>135</v>
      </c>
      <c r="V43" s="32"/>
      <c r="W43" s="12">
        <v>0.8</v>
      </c>
      <c r="X43" s="32"/>
      <c r="Y43" s="28">
        <v>43861</v>
      </c>
      <c r="Z43" s="3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</row>
    <row r="44" spans="1:91" s="6" customFormat="1" ht="12.75" customHeight="1" x14ac:dyDescent="0.2">
      <c r="A44" s="7" t="s">
        <v>63</v>
      </c>
      <c r="B44" s="10" t="s">
        <v>93</v>
      </c>
      <c r="C44" s="10" t="s">
        <v>122</v>
      </c>
      <c r="D44" s="6" t="s">
        <v>157</v>
      </c>
      <c r="E44" s="11">
        <v>646000</v>
      </c>
      <c r="F44" s="11">
        <v>323000</v>
      </c>
      <c r="G44" s="47" t="s">
        <v>137</v>
      </c>
      <c r="H44" s="48" t="s">
        <v>134</v>
      </c>
      <c r="I44" s="47" t="s">
        <v>139</v>
      </c>
      <c r="J44" s="48" t="s">
        <v>134</v>
      </c>
      <c r="K44" s="8">
        <v>12.875</v>
      </c>
      <c r="L44" s="8">
        <v>9.125</v>
      </c>
      <c r="M44" s="8">
        <v>9.75</v>
      </c>
      <c r="N44" s="8">
        <v>4</v>
      </c>
      <c r="O44" s="8">
        <v>7</v>
      </c>
      <c r="P44" s="8">
        <v>4.375</v>
      </c>
      <c r="Q44" s="8">
        <v>3</v>
      </c>
      <c r="R44" s="9">
        <f t="shared" si="0"/>
        <v>50.125</v>
      </c>
      <c r="S44" s="30"/>
      <c r="T44" s="32"/>
      <c r="U44" s="33" t="s">
        <v>134</v>
      </c>
      <c r="V44" s="32"/>
      <c r="W44" s="12">
        <v>0.9</v>
      </c>
      <c r="X44" s="32"/>
      <c r="Y44" s="28">
        <v>43616</v>
      </c>
      <c r="Z44" s="3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</row>
    <row r="45" spans="1:91" s="6" customFormat="1" ht="12.75" customHeight="1" x14ac:dyDescent="0.2">
      <c r="A45" s="7" t="s">
        <v>53</v>
      </c>
      <c r="B45" s="10" t="s">
        <v>84</v>
      </c>
      <c r="C45" s="10" t="s">
        <v>113</v>
      </c>
      <c r="D45" s="6" t="s">
        <v>157</v>
      </c>
      <c r="E45" s="11">
        <v>2748854</v>
      </c>
      <c r="F45" s="11">
        <v>824656</v>
      </c>
      <c r="G45" s="47" t="s">
        <v>137</v>
      </c>
      <c r="H45" s="48" t="s">
        <v>135</v>
      </c>
      <c r="I45" s="47" t="s">
        <v>138</v>
      </c>
      <c r="J45" s="48" t="s">
        <v>134</v>
      </c>
      <c r="K45" s="8">
        <v>20.25</v>
      </c>
      <c r="L45" s="8">
        <v>9</v>
      </c>
      <c r="M45" s="8">
        <v>5.25</v>
      </c>
      <c r="N45" s="8">
        <v>2.875</v>
      </c>
      <c r="O45" s="8">
        <v>4.375</v>
      </c>
      <c r="P45" s="8">
        <v>4.25</v>
      </c>
      <c r="Q45" s="8">
        <v>3</v>
      </c>
      <c r="R45" s="9">
        <f t="shared" si="0"/>
        <v>49</v>
      </c>
      <c r="S45" s="30"/>
      <c r="T45" s="32"/>
      <c r="U45" s="33" t="s">
        <v>135</v>
      </c>
      <c r="V45" s="32"/>
      <c r="W45" s="12">
        <v>0.6</v>
      </c>
      <c r="X45" s="32"/>
      <c r="Y45" s="28">
        <v>43861</v>
      </c>
      <c r="Z45" s="3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</row>
    <row r="46" spans="1:91" s="6" customFormat="1" ht="12.75" customHeight="1" x14ac:dyDescent="0.2">
      <c r="A46" s="7" t="s">
        <v>43</v>
      </c>
      <c r="B46" s="10" t="s">
        <v>75</v>
      </c>
      <c r="C46" s="10" t="s">
        <v>103</v>
      </c>
      <c r="D46" s="6" t="s">
        <v>157</v>
      </c>
      <c r="E46" s="11">
        <v>1400000</v>
      </c>
      <c r="F46" s="11">
        <v>700000</v>
      </c>
      <c r="G46" s="47" t="s">
        <v>136</v>
      </c>
      <c r="H46" s="48" t="s">
        <v>135</v>
      </c>
      <c r="I46" s="47" t="s">
        <v>137</v>
      </c>
      <c r="J46" s="48" t="s">
        <v>135</v>
      </c>
      <c r="K46" s="8">
        <v>7.75</v>
      </c>
      <c r="L46" s="8">
        <v>10</v>
      </c>
      <c r="M46" s="8">
        <v>7.375</v>
      </c>
      <c r="N46" s="8">
        <v>3</v>
      </c>
      <c r="O46" s="8">
        <v>7.125</v>
      </c>
      <c r="P46" s="8">
        <v>4.125</v>
      </c>
      <c r="Q46" s="8">
        <v>2.5</v>
      </c>
      <c r="R46" s="9">
        <f t="shared" si="0"/>
        <v>41.875</v>
      </c>
      <c r="S46" s="30"/>
      <c r="T46" s="32"/>
      <c r="U46" s="33" t="s">
        <v>134</v>
      </c>
      <c r="V46" s="32"/>
      <c r="W46" s="12">
        <v>0.9</v>
      </c>
      <c r="X46" s="32"/>
      <c r="Y46" s="28">
        <v>43861</v>
      </c>
      <c r="Z46" s="3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</row>
    <row r="47" spans="1:91" x14ac:dyDescent="0.3">
      <c r="E47" s="29">
        <f>SUM(E15:E46)</f>
        <v>40029804</v>
      </c>
      <c r="F47" s="29">
        <f>SUM(F15:F46)</f>
        <v>15450581</v>
      </c>
      <c r="G47" s="13"/>
      <c r="S47" s="31">
        <f>SUM(S15:S46)</f>
        <v>9500000</v>
      </c>
    </row>
    <row r="48" spans="1:91" x14ac:dyDescent="0.3">
      <c r="F48" s="13"/>
      <c r="G48" s="13"/>
      <c r="H48" s="13"/>
      <c r="I48" s="13"/>
      <c r="R48" s="2" t="s">
        <v>16</v>
      </c>
      <c r="S48" s="31">
        <f>10000000-S47</f>
        <v>500000</v>
      </c>
    </row>
  </sheetData>
  <mergeCells count="25">
    <mergeCell ref="D8:J8"/>
    <mergeCell ref="G12:H13"/>
    <mergeCell ref="I12:J13"/>
    <mergeCell ref="X12:X13"/>
    <mergeCell ref="V12:V13"/>
    <mergeCell ref="Y12:Y13"/>
    <mergeCell ref="Z12:Z13"/>
    <mergeCell ref="K12:K13"/>
    <mergeCell ref="L12:L13"/>
    <mergeCell ref="M12:M13"/>
    <mergeCell ref="W12:W13"/>
    <mergeCell ref="N12:N13"/>
    <mergeCell ref="O12:O13"/>
    <mergeCell ref="P12:P13"/>
    <mergeCell ref="Q12:Q13"/>
    <mergeCell ref="R12:R13"/>
    <mergeCell ref="S12:S13"/>
    <mergeCell ref="T12:T13"/>
    <mergeCell ref="U12:U13"/>
    <mergeCell ref="A12:A14"/>
    <mergeCell ref="B12:B14"/>
    <mergeCell ref="C12:C14"/>
    <mergeCell ref="E12:E14"/>
    <mergeCell ref="F12:F14"/>
    <mergeCell ref="D12:D14"/>
  </mergeCells>
  <dataValidations count="4">
    <dataValidation type="decimal" operator="lessThanOrEqual" allowBlank="1" showInputMessage="1" showErrorMessage="1" error="max. 40" sqref="K15:K46" xr:uid="{00000000-0002-0000-0000-000000000000}">
      <formula1>40</formula1>
    </dataValidation>
    <dataValidation type="decimal" operator="lessThanOrEqual" allowBlank="1" showInputMessage="1" showErrorMessage="1" error="max. 15" sqref="L15:M46" xr:uid="{00000000-0002-0000-0000-000001000000}">
      <formula1>15</formula1>
    </dataValidation>
    <dataValidation type="decimal" operator="lessThanOrEqual" allowBlank="1" showInputMessage="1" showErrorMessage="1" error="max. 5" sqref="N15:N46 Q15:Q46" xr:uid="{00000000-0002-0000-0000-000002000000}">
      <formula1>5</formula1>
    </dataValidation>
    <dataValidation type="decimal" operator="lessThanOrEqual" allowBlank="1" showInputMessage="1" showErrorMessage="1" error="max. 10" sqref="O15:P46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C364-961C-410A-BB39-CA9FD8C70876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10</v>
      </c>
      <c r="K15" s="8">
        <v>9</v>
      </c>
      <c r="L15" s="8">
        <v>7</v>
      </c>
      <c r="M15" s="8">
        <v>3</v>
      </c>
      <c r="N15" s="8">
        <v>7</v>
      </c>
      <c r="O15" s="8">
        <v>4</v>
      </c>
      <c r="P15" s="8">
        <v>3</v>
      </c>
      <c r="Q15" s="9">
        <f>SUM(J15:P15)</f>
        <v>43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28</v>
      </c>
      <c r="K16" s="8">
        <v>13</v>
      </c>
      <c r="L16" s="8">
        <v>10</v>
      </c>
      <c r="M16" s="8">
        <v>4</v>
      </c>
      <c r="N16" s="8">
        <v>7</v>
      </c>
      <c r="O16" s="8">
        <v>7</v>
      </c>
      <c r="P16" s="8">
        <v>3</v>
      </c>
      <c r="Q16" s="9">
        <f t="shared" ref="Q16:Q46" si="0">SUM(J16:P16)</f>
        <v>72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30</v>
      </c>
      <c r="K17" s="8">
        <v>13</v>
      </c>
      <c r="L17" s="8">
        <v>12</v>
      </c>
      <c r="M17" s="8">
        <v>3</v>
      </c>
      <c r="N17" s="8">
        <v>8</v>
      </c>
      <c r="O17" s="8">
        <v>8</v>
      </c>
      <c r="P17" s="8">
        <v>4</v>
      </c>
      <c r="Q17" s="9">
        <f t="shared" si="0"/>
        <v>78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25</v>
      </c>
      <c r="K18" s="8">
        <v>14</v>
      </c>
      <c r="L18" s="8">
        <v>12</v>
      </c>
      <c r="M18" s="8">
        <v>3</v>
      </c>
      <c r="N18" s="8">
        <v>6</v>
      </c>
      <c r="O18" s="8">
        <v>6</v>
      </c>
      <c r="P18" s="8">
        <v>5</v>
      </c>
      <c r="Q18" s="9">
        <f t="shared" si="0"/>
        <v>71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26</v>
      </c>
      <c r="K19" s="8">
        <v>14</v>
      </c>
      <c r="L19" s="8">
        <v>10</v>
      </c>
      <c r="M19" s="8">
        <v>3</v>
      </c>
      <c r="N19" s="8">
        <v>6</v>
      </c>
      <c r="O19" s="8">
        <v>7</v>
      </c>
      <c r="P19" s="8">
        <v>5</v>
      </c>
      <c r="Q19" s="9">
        <f t="shared" si="0"/>
        <v>71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28</v>
      </c>
      <c r="K20" s="8">
        <v>11</v>
      </c>
      <c r="L20" s="8">
        <v>11</v>
      </c>
      <c r="M20" s="8">
        <v>3</v>
      </c>
      <c r="N20" s="8">
        <v>7</v>
      </c>
      <c r="O20" s="8">
        <v>7</v>
      </c>
      <c r="P20" s="8">
        <v>3</v>
      </c>
      <c r="Q20" s="9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20</v>
      </c>
      <c r="K21" s="8">
        <v>12</v>
      </c>
      <c r="L21" s="8">
        <v>6</v>
      </c>
      <c r="M21" s="8">
        <v>3</v>
      </c>
      <c r="N21" s="8">
        <v>4</v>
      </c>
      <c r="O21" s="8">
        <v>4</v>
      </c>
      <c r="P21" s="8">
        <v>4</v>
      </c>
      <c r="Q21" s="9">
        <f t="shared" si="0"/>
        <v>53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30</v>
      </c>
      <c r="K22" s="8">
        <v>13</v>
      </c>
      <c r="L22" s="8">
        <v>10</v>
      </c>
      <c r="M22" s="8">
        <v>4</v>
      </c>
      <c r="N22" s="8">
        <v>8</v>
      </c>
      <c r="O22" s="8">
        <v>6</v>
      </c>
      <c r="P22" s="8">
        <v>5</v>
      </c>
      <c r="Q22" s="9">
        <f t="shared" si="0"/>
        <v>76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28</v>
      </c>
      <c r="K23" s="8">
        <v>8</v>
      </c>
      <c r="L23" s="8">
        <v>11</v>
      </c>
      <c r="M23" s="8">
        <v>5</v>
      </c>
      <c r="N23" s="8">
        <v>9</v>
      </c>
      <c r="O23" s="8">
        <v>6</v>
      </c>
      <c r="P23" s="8">
        <v>3</v>
      </c>
      <c r="Q23" s="9">
        <f t="shared" si="0"/>
        <v>70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28</v>
      </c>
      <c r="K24" s="8">
        <v>11</v>
      </c>
      <c r="L24" s="8">
        <v>11</v>
      </c>
      <c r="M24" s="8">
        <v>4</v>
      </c>
      <c r="N24" s="8">
        <v>6</v>
      </c>
      <c r="O24" s="8">
        <v>7</v>
      </c>
      <c r="P24" s="8">
        <v>3</v>
      </c>
      <c r="Q24" s="9">
        <f t="shared" si="0"/>
        <v>70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20</v>
      </c>
      <c r="K25" s="8">
        <v>9</v>
      </c>
      <c r="L25" s="8">
        <v>5</v>
      </c>
      <c r="M25" s="8">
        <v>2</v>
      </c>
      <c r="N25" s="8">
        <v>4</v>
      </c>
      <c r="O25" s="8">
        <v>4</v>
      </c>
      <c r="P25" s="8">
        <v>3</v>
      </c>
      <c r="Q25" s="9">
        <f t="shared" si="0"/>
        <v>47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31</v>
      </c>
      <c r="K26" s="8">
        <v>13</v>
      </c>
      <c r="L26" s="8">
        <v>12</v>
      </c>
      <c r="M26" s="8">
        <v>5</v>
      </c>
      <c r="N26" s="8">
        <v>8</v>
      </c>
      <c r="O26" s="8">
        <v>9</v>
      </c>
      <c r="P26" s="8">
        <v>3</v>
      </c>
      <c r="Q26" s="9">
        <f t="shared" si="0"/>
        <v>81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29</v>
      </c>
      <c r="K27" s="8">
        <v>10</v>
      </c>
      <c r="L27" s="8">
        <v>12</v>
      </c>
      <c r="M27" s="8">
        <v>3</v>
      </c>
      <c r="N27" s="8">
        <v>7</v>
      </c>
      <c r="O27" s="8">
        <v>6</v>
      </c>
      <c r="P27" s="8">
        <v>3</v>
      </c>
      <c r="Q27" s="9">
        <f t="shared" si="0"/>
        <v>70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27</v>
      </c>
      <c r="K28" s="8">
        <v>12</v>
      </c>
      <c r="L28" s="8">
        <v>9</v>
      </c>
      <c r="M28" s="8">
        <v>5</v>
      </c>
      <c r="N28" s="8">
        <v>8</v>
      </c>
      <c r="O28" s="8">
        <v>8</v>
      </c>
      <c r="P28" s="8">
        <v>4</v>
      </c>
      <c r="Q28" s="9">
        <f t="shared" si="0"/>
        <v>73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33</v>
      </c>
      <c r="K29" s="8">
        <v>14</v>
      </c>
      <c r="L29" s="8">
        <v>13</v>
      </c>
      <c r="M29" s="8">
        <v>4</v>
      </c>
      <c r="N29" s="8">
        <v>9</v>
      </c>
      <c r="O29" s="8">
        <v>9</v>
      </c>
      <c r="P29" s="8">
        <v>5</v>
      </c>
      <c r="Q29" s="9">
        <f t="shared" si="0"/>
        <v>87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30</v>
      </c>
      <c r="K30" s="8">
        <v>14</v>
      </c>
      <c r="L30" s="8">
        <v>13</v>
      </c>
      <c r="M30" s="8">
        <v>4</v>
      </c>
      <c r="N30" s="8">
        <v>8</v>
      </c>
      <c r="O30" s="8">
        <v>9</v>
      </c>
      <c r="P30" s="8">
        <v>5</v>
      </c>
      <c r="Q30" s="9">
        <f t="shared" si="0"/>
        <v>83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20</v>
      </c>
      <c r="K31" s="8">
        <v>14</v>
      </c>
      <c r="L31" s="8">
        <v>3</v>
      </c>
      <c r="M31" s="8">
        <v>5</v>
      </c>
      <c r="N31" s="8">
        <v>9</v>
      </c>
      <c r="O31" s="8">
        <v>4</v>
      </c>
      <c r="P31" s="8">
        <v>5</v>
      </c>
      <c r="Q31" s="9">
        <f t="shared" si="0"/>
        <v>60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35</v>
      </c>
      <c r="K32" s="8">
        <v>13</v>
      </c>
      <c r="L32" s="8">
        <v>13</v>
      </c>
      <c r="M32" s="8">
        <v>5</v>
      </c>
      <c r="N32" s="8">
        <v>10</v>
      </c>
      <c r="O32" s="8">
        <v>9</v>
      </c>
      <c r="P32" s="8">
        <v>5</v>
      </c>
      <c r="Q32" s="9">
        <f t="shared" si="0"/>
        <v>90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27</v>
      </c>
      <c r="K33" s="8">
        <v>10</v>
      </c>
      <c r="L33" s="8">
        <v>10</v>
      </c>
      <c r="M33" s="8">
        <v>4</v>
      </c>
      <c r="N33" s="8">
        <v>8</v>
      </c>
      <c r="O33" s="8">
        <v>8</v>
      </c>
      <c r="P33" s="8">
        <v>3</v>
      </c>
      <c r="Q33" s="9">
        <f t="shared" si="0"/>
        <v>70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27</v>
      </c>
      <c r="K34" s="8">
        <v>10</v>
      </c>
      <c r="L34" s="8">
        <v>12</v>
      </c>
      <c r="M34" s="8">
        <v>4</v>
      </c>
      <c r="N34" s="8">
        <v>7</v>
      </c>
      <c r="O34" s="8">
        <v>7</v>
      </c>
      <c r="P34" s="8">
        <v>3</v>
      </c>
      <c r="Q34" s="9">
        <f t="shared" si="0"/>
        <v>70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18</v>
      </c>
      <c r="K35" s="8">
        <v>10</v>
      </c>
      <c r="L35" s="8">
        <v>9</v>
      </c>
      <c r="M35" s="8">
        <v>4</v>
      </c>
      <c r="N35" s="8">
        <v>7</v>
      </c>
      <c r="O35" s="8">
        <v>4</v>
      </c>
      <c r="P35" s="8">
        <v>3</v>
      </c>
      <c r="Q35" s="9">
        <f t="shared" si="0"/>
        <v>55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26</v>
      </c>
      <c r="K36" s="8">
        <v>11</v>
      </c>
      <c r="L36" s="8">
        <v>10</v>
      </c>
      <c r="M36" s="8">
        <v>5</v>
      </c>
      <c r="N36" s="8">
        <v>9</v>
      </c>
      <c r="O36" s="8">
        <v>7</v>
      </c>
      <c r="P36" s="8">
        <v>4</v>
      </c>
      <c r="Q36" s="9">
        <f t="shared" si="0"/>
        <v>72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28</v>
      </c>
      <c r="K37" s="8">
        <v>11</v>
      </c>
      <c r="L37" s="8">
        <v>12</v>
      </c>
      <c r="M37" s="8">
        <v>5</v>
      </c>
      <c r="N37" s="8">
        <v>9</v>
      </c>
      <c r="O37" s="8">
        <v>8</v>
      </c>
      <c r="P37" s="8">
        <v>4</v>
      </c>
      <c r="Q37" s="9">
        <f t="shared" si="0"/>
        <v>77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30</v>
      </c>
      <c r="K38" s="8">
        <v>11</v>
      </c>
      <c r="L38" s="8">
        <v>13</v>
      </c>
      <c r="M38" s="8">
        <v>4</v>
      </c>
      <c r="N38" s="8">
        <v>8</v>
      </c>
      <c r="O38" s="8">
        <v>9</v>
      </c>
      <c r="P38" s="8">
        <v>3</v>
      </c>
      <c r="Q38" s="9">
        <f t="shared" si="0"/>
        <v>78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27</v>
      </c>
      <c r="K39" s="8">
        <v>10</v>
      </c>
      <c r="L39" s="8">
        <v>10</v>
      </c>
      <c r="M39" s="8">
        <v>5</v>
      </c>
      <c r="N39" s="8">
        <v>9</v>
      </c>
      <c r="O39" s="8">
        <v>7</v>
      </c>
      <c r="P39" s="8">
        <v>4</v>
      </c>
      <c r="Q39" s="9">
        <f t="shared" si="0"/>
        <v>72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32</v>
      </c>
      <c r="K40" s="8">
        <v>11</v>
      </c>
      <c r="L40" s="8">
        <v>13</v>
      </c>
      <c r="M40" s="8">
        <v>4</v>
      </c>
      <c r="N40" s="8">
        <v>7</v>
      </c>
      <c r="O40" s="8">
        <v>7</v>
      </c>
      <c r="P40" s="8">
        <v>4</v>
      </c>
      <c r="Q40" s="9">
        <f t="shared" si="0"/>
        <v>78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30</v>
      </c>
      <c r="K41" s="8">
        <v>14</v>
      </c>
      <c r="L41" s="8">
        <v>10</v>
      </c>
      <c r="M41" s="8">
        <v>5</v>
      </c>
      <c r="N41" s="8">
        <v>9</v>
      </c>
      <c r="O41" s="8">
        <v>7</v>
      </c>
      <c r="P41" s="8">
        <v>5</v>
      </c>
      <c r="Q41" s="9">
        <f t="shared" si="0"/>
        <v>80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30</v>
      </c>
      <c r="K42" s="8">
        <v>9</v>
      </c>
      <c r="L42" s="8">
        <v>12</v>
      </c>
      <c r="M42" s="8">
        <v>4</v>
      </c>
      <c r="N42" s="8">
        <v>8</v>
      </c>
      <c r="O42" s="8">
        <v>8</v>
      </c>
      <c r="P42" s="8">
        <v>3</v>
      </c>
      <c r="Q42" s="9">
        <f t="shared" si="0"/>
        <v>74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26</v>
      </c>
      <c r="K43" s="8">
        <v>9</v>
      </c>
      <c r="L43" s="8">
        <v>12</v>
      </c>
      <c r="M43" s="8">
        <v>4</v>
      </c>
      <c r="N43" s="8">
        <v>8</v>
      </c>
      <c r="O43" s="8">
        <v>8</v>
      </c>
      <c r="P43" s="8">
        <v>3</v>
      </c>
      <c r="Q43" s="9">
        <f t="shared" si="0"/>
        <v>70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28</v>
      </c>
      <c r="K44" s="8">
        <v>9</v>
      </c>
      <c r="L44" s="8">
        <v>11</v>
      </c>
      <c r="M44" s="8">
        <v>4</v>
      </c>
      <c r="N44" s="8">
        <v>8</v>
      </c>
      <c r="O44" s="8">
        <v>7</v>
      </c>
      <c r="P44" s="8">
        <v>3</v>
      </c>
      <c r="Q44" s="9">
        <f t="shared" si="0"/>
        <v>70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32</v>
      </c>
      <c r="K45" s="8">
        <v>11</v>
      </c>
      <c r="L45" s="8">
        <v>13</v>
      </c>
      <c r="M45" s="8">
        <v>4</v>
      </c>
      <c r="N45" s="8">
        <v>7</v>
      </c>
      <c r="O45" s="8">
        <v>7</v>
      </c>
      <c r="P45" s="8">
        <v>4</v>
      </c>
      <c r="Q45" s="9">
        <f t="shared" si="0"/>
        <v>78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30</v>
      </c>
      <c r="K46" s="8">
        <v>13</v>
      </c>
      <c r="L46" s="8">
        <v>10</v>
      </c>
      <c r="M46" s="8">
        <v>5</v>
      </c>
      <c r="N46" s="8">
        <v>9</v>
      </c>
      <c r="O46" s="8">
        <v>8</v>
      </c>
      <c r="P46" s="8">
        <v>5</v>
      </c>
      <c r="Q46" s="9">
        <f t="shared" si="0"/>
        <v>80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10" sqref="N15:O46" xr:uid="{9607783F-5371-4C61-A34E-D2F97AC9660C}">
      <formula1>10</formula1>
    </dataValidation>
    <dataValidation type="decimal" operator="lessThanOrEqual" allowBlank="1" showInputMessage="1" showErrorMessage="1" error="max. 5" sqref="M15:M46 P15:P46" xr:uid="{5ED6F710-8260-4804-A11B-492E795BE11A}">
      <formula1>5</formula1>
    </dataValidation>
    <dataValidation type="decimal" operator="lessThanOrEqual" allowBlank="1" showInputMessage="1" showErrorMessage="1" error="max. 15" sqref="K15:L46" xr:uid="{E10622D2-9723-4A42-8763-F667A612CCFC}">
      <formula1>15</formula1>
    </dataValidation>
    <dataValidation type="decimal" operator="lessThanOrEqual" allowBlank="1" showInputMessage="1" showErrorMessage="1" error="max. 40" sqref="J15:J46" xr:uid="{7BB4733E-12E7-4C25-A317-FE360BC5209A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9CC2-A6E2-4795-9860-416BE313FB62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10</v>
      </c>
      <c r="K15" s="8">
        <v>11</v>
      </c>
      <c r="L15" s="8">
        <v>8</v>
      </c>
      <c r="M15" s="8">
        <v>3</v>
      </c>
      <c r="N15" s="8">
        <v>8</v>
      </c>
      <c r="O15" s="8">
        <v>5</v>
      </c>
      <c r="P15" s="8">
        <v>3</v>
      </c>
      <c r="Q15" s="9">
        <f>SUM(J15:P15)</f>
        <v>48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30</v>
      </c>
      <c r="K16" s="8">
        <v>13</v>
      </c>
      <c r="L16" s="8">
        <v>11</v>
      </c>
      <c r="M16" s="8">
        <v>4</v>
      </c>
      <c r="N16" s="8">
        <v>7</v>
      </c>
      <c r="O16" s="8">
        <v>7</v>
      </c>
      <c r="P16" s="8">
        <v>3</v>
      </c>
      <c r="Q16" s="9">
        <f t="shared" ref="Q16:Q46" si="0">SUM(J16:P16)</f>
        <v>75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32</v>
      </c>
      <c r="K17" s="8">
        <v>13</v>
      </c>
      <c r="L17" s="8">
        <v>12</v>
      </c>
      <c r="M17" s="8">
        <v>4</v>
      </c>
      <c r="N17" s="8">
        <v>8</v>
      </c>
      <c r="O17" s="8">
        <v>8</v>
      </c>
      <c r="P17" s="8">
        <v>4</v>
      </c>
      <c r="Q17" s="9">
        <f t="shared" si="0"/>
        <v>81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32</v>
      </c>
      <c r="K18" s="8">
        <v>13</v>
      </c>
      <c r="L18" s="8">
        <v>13</v>
      </c>
      <c r="M18" s="8">
        <v>4</v>
      </c>
      <c r="N18" s="8">
        <v>6</v>
      </c>
      <c r="O18" s="8">
        <v>8</v>
      </c>
      <c r="P18" s="8">
        <v>5</v>
      </c>
      <c r="Q18" s="9">
        <f t="shared" si="0"/>
        <v>81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28</v>
      </c>
      <c r="K19" s="8">
        <v>14</v>
      </c>
      <c r="L19" s="8">
        <v>12</v>
      </c>
      <c r="M19" s="8">
        <v>4</v>
      </c>
      <c r="N19" s="8">
        <v>6</v>
      </c>
      <c r="O19" s="8">
        <v>8</v>
      </c>
      <c r="P19" s="8">
        <v>4</v>
      </c>
      <c r="Q19" s="9">
        <f t="shared" si="0"/>
        <v>76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30</v>
      </c>
      <c r="K20" s="8">
        <v>13</v>
      </c>
      <c r="L20" s="8">
        <v>12</v>
      </c>
      <c r="M20" s="8">
        <v>4</v>
      </c>
      <c r="N20" s="8">
        <v>9</v>
      </c>
      <c r="O20" s="8">
        <v>7</v>
      </c>
      <c r="P20" s="8">
        <v>3</v>
      </c>
      <c r="Q20" s="9">
        <f t="shared" si="0"/>
        <v>78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23</v>
      </c>
      <c r="K21" s="8">
        <v>13</v>
      </c>
      <c r="L21" s="8">
        <v>5</v>
      </c>
      <c r="M21" s="8">
        <v>3</v>
      </c>
      <c r="N21" s="8">
        <v>3</v>
      </c>
      <c r="O21" s="8">
        <v>4</v>
      </c>
      <c r="P21" s="8">
        <v>4</v>
      </c>
      <c r="Q21" s="9">
        <f t="shared" si="0"/>
        <v>55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25</v>
      </c>
      <c r="K22" s="8">
        <v>12</v>
      </c>
      <c r="L22" s="8">
        <v>11</v>
      </c>
      <c r="M22" s="8">
        <v>5</v>
      </c>
      <c r="N22" s="8">
        <v>8</v>
      </c>
      <c r="O22" s="8">
        <v>5</v>
      </c>
      <c r="P22" s="8">
        <v>5</v>
      </c>
      <c r="Q22" s="9">
        <f t="shared" si="0"/>
        <v>71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32</v>
      </c>
      <c r="K23" s="8">
        <v>8</v>
      </c>
      <c r="L23" s="8">
        <v>12</v>
      </c>
      <c r="M23" s="8">
        <v>5</v>
      </c>
      <c r="N23" s="8">
        <v>9</v>
      </c>
      <c r="O23" s="8">
        <v>6</v>
      </c>
      <c r="P23" s="8">
        <v>3</v>
      </c>
      <c r="Q23" s="9">
        <f t="shared" si="0"/>
        <v>75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30</v>
      </c>
      <c r="K24" s="8">
        <v>11</v>
      </c>
      <c r="L24" s="8">
        <v>10</v>
      </c>
      <c r="M24" s="8">
        <v>4</v>
      </c>
      <c r="N24" s="8">
        <v>7</v>
      </c>
      <c r="O24" s="8">
        <v>7</v>
      </c>
      <c r="P24" s="8">
        <v>3</v>
      </c>
      <c r="Q24" s="9">
        <f t="shared" si="0"/>
        <v>72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21</v>
      </c>
      <c r="K25" s="8">
        <v>9</v>
      </c>
      <c r="L25" s="8">
        <v>5</v>
      </c>
      <c r="M25" s="8">
        <v>3</v>
      </c>
      <c r="N25" s="8">
        <v>4</v>
      </c>
      <c r="O25" s="8">
        <v>4</v>
      </c>
      <c r="P25" s="8">
        <v>3</v>
      </c>
      <c r="Q25" s="9">
        <f t="shared" si="0"/>
        <v>49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31</v>
      </c>
      <c r="K26" s="8">
        <v>13</v>
      </c>
      <c r="L26" s="8">
        <v>12</v>
      </c>
      <c r="M26" s="8">
        <v>5</v>
      </c>
      <c r="N26" s="8">
        <v>8</v>
      </c>
      <c r="O26" s="8">
        <v>9</v>
      </c>
      <c r="P26" s="8">
        <v>3</v>
      </c>
      <c r="Q26" s="9">
        <f t="shared" si="0"/>
        <v>81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30</v>
      </c>
      <c r="K27" s="8">
        <v>10</v>
      </c>
      <c r="L27" s="8">
        <v>12</v>
      </c>
      <c r="M27" s="8">
        <v>3</v>
      </c>
      <c r="N27" s="8">
        <v>7</v>
      </c>
      <c r="O27" s="8">
        <v>6</v>
      </c>
      <c r="P27" s="8">
        <v>3</v>
      </c>
      <c r="Q27" s="9">
        <f t="shared" si="0"/>
        <v>71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25</v>
      </c>
      <c r="K28" s="8">
        <v>12</v>
      </c>
      <c r="L28" s="8">
        <v>9</v>
      </c>
      <c r="M28" s="8">
        <v>5</v>
      </c>
      <c r="N28" s="8">
        <v>9</v>
      </c>
      <c r="O28" s="8">
        <v>8</v>
      </c>
      <c r="P28" s="8">
        <v>4</v>
      </c>
      <c r="Q28" s="9">
        <f t="shared" si="0"/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36</v>
      </c>
      <c r="K29" s="8">
        <v>14</v>
      </c>
      <c r="L29" s="8">
        <v>13</v>
      </c>
      <c r="M29" s="8">
        <v>4</v>
      </c>
      <c r="N29" s="8">
        <v>10</v>
      </c>
      <c r="O29" s="8">
        <v>9</v>
      </c>
      <c r="P29" s="8">
        <v>5</v>
      </c>
      <c r="Q29" s="9">
        <f t="shared" si="0"/>
        <v>91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30</v>
      </c>
      <c r="K30" s="8">
        <v>14</v>
      </c>
      <c r="L30" s="8">
        <v>13</v>
      </c>
      <c r="M30" s="8">
        <v>4</v>
      </c>
      <c r="N30" s="8">
        <v>8</v>
      </c>
      <c r="O30" s="8">
        <v>8</v>
      </c>
      <c r="P30" s="8">
        <v>5</v>
      </c>
      <c r="Q30" s="9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20</v>
      </c>
      <c r="K31" s="8">
        <v>14</v>
      </c>
      <c r="L31" s="8">
        <v>2</v>
      </c>
      <c r="M31" s="8">
        <v>5</v>
      </c>
      <c r="N31" s="8">
        <v>10</v>
      </c>
      <c r="O31" s="8">
        <v>4</v>
      </c>
      <c r="P31" s="8">
        <v>5</v>
      </c>
      <c r="Q31" s="9">
        <f t="shared" si="0"/>
        <v>60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36</v>
      </c>
      <c r="K32" s="8">
        <v>12</v>
      </c>
      <c r="L32" s="8">
        <v>13</v>
      </c>
      <c r="M32" s="8">
        <v>5</v>
      </c>
      <c r="N32" s="8">
        <v>10</v>
      </c>
      <c r="O32" s="8">
        <v>9</v>
      </c>
      <c r="P32" s="8">
        <v>5</v>
      </c>
      <c r="Q32" s="9">
        <f t="shared" si="0"/>
        <v>90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31</v>
      </c>
      <c r="K33" s="8">
        <v>10</v>
      </c>
      <c r="L33" s="8">
        <v>11</v>
      </c>
      <c r="M33" s="8">
        <v>4</v>
      </c>
      <c r="N33" s="8">
        <v>8</v>
      </c>
      <c r="O33" s="8">
        <v>8</v>
      </c>
      <c r="P33" s="8">
        <v>3</v>
      </c>
      <c r="Q33" s="9">
        <f t="shared" si="0"/>
        <v>75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29</v>
      </c>
      <c r="K34" s="8">
        <v>11</v>
      </c>
      <c r="L34" s="8">
        <v>11</v>
      </c>
      <c r="M34" s="8">
        <v>4</v>
      </c>
      <c r="N34" s="8">
        <v>7</v>
      </c>
      <c r="O34" s="8">
        <v>4</v>
      </c>
      <c r="P34" s="8">
        <v>4</v>
      </c>
      <c r="Q34" s="9">
        <f t="shared" si="0"/>
        <v>70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10</v>
      </c>
      <c r="K35" s="8">
        <v>9</v>
      </c>
      <c r="L35" s="8">
        <v>10</v>
      </c>
      <c r="M35" s="8">
        <v>4</v>
      </c>
      <c r="N35" s="8">
        <v>7</v>
      </c>
      <c r="O35" s="8">
        <v>4</v>
      </c>
      <c r="P35" s="8">
        <v>3</v>
      </c>
      <c r="Q35" s="9">
        <f t="shared" si="0"/>
        <v>47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25</v>
      </c>
      <c r="K36" s="8">
        <v>12</v>
      </c>
      <c r="L36" s="8">
        <v>10</v>
      </c>
      <c r="M36" s="8">
        <v>5</v>
      </c>
      <c r="N36" s="8">
        <v>9</v>
      </c>
      <c r="O36" s="8">
        <v>6</v>
      </c>
      <c r="P36" s="8">
        <v>4</v>
      </c>
      <c r="Q36" s="9">
        <f t="shared" si="0"/>
        <v>71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30</v>
      </c>
      <c r="K37" s="8">
        <v>13</v>
      </c>
      <c r="L37" s="8">
        <v>12</v>
      </c>
      <c r="M37" s="8">
        <v>5</v>
      </c>
      <c r="N37" s="8">
        <v>9</v>
      </c>
      <c r="O37" s="8">
        <v>8</v>
      </c>
      <c r="P37" s="8">
        <v>4</v>
      </c>
      <c r="Q37" s="9">
        <f t="shared" si="0"/>
        <v>81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33</v>
      </c>
      <c r="K38" s="8">
        <v>10</v>
      </c>
      <c r="L38" s="8">
        <v>13</v>
      </c>
      <c r="M38" s="8">
        <v>4</v>
      </c>
      <c r="N38" s="8">
        <v>8</v>
      </c>
      <c r="O38" s="8">
        <v>8</v>
      </c>
      <c r="P38" s="8">
        <v>4</v>
      </c>
      <c r="Q38" s="9">
        <f t="shared" si="0"/>
        <v>80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26</v>
      </c>
      <c r="K39" s="8">
        <v>10</v>
      </c>
      <c r="L39" s="8">
        <v>10</v>
      </c>
      <c r="M39" s="8">
        <v>5</v>
      </c>
      <c r="N39" s="8">
        <v>10</v>
      </c>
      <c r="O39" s="8">
        <v>7</v>
      </c>
      <c r="P39" s="8">
        <v>5</v>
      </c>
      <c r="Q39" s="9">
        <f t="shared" si="0"/>
        <v>73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35</v>
      </c>
      <c r="K40" s="8">
        <v>11</v>
      </c>
      <c r="L40" s="8">
        <v>13</v>
      </c>
      <c r="M40" s="8">
        <v>4</v>
      </c>
      <c r="N40" s="8">
        <v>7</v>
      </c>
      <c r="O40" s="8">
        <v>8</v>
      </c>
      <c r="P40" s="8">
        <v>4</v>
      </c>
      <c r="Q40" s="9">
        <f t="shared" si="0"/>
        <v>82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30</v>
      </c>
      <c r="K41" s="8">
        <v>15</v>
      </c>
      <c r="L41" s="8">
        <v>9</v>
      </c>
      <c r="M41" s="8">
        <v>5</v>
      </c>
      <c r="N41" s="8">
        <v>10</v>
      </c>
      <c r="O41" s="8">
        <v>5</v>
      </c>
      <c r="P41" s="8">
        <v>5</v>
      </c>
      <c r="Q41" s="9">
        <f t="shared" si="0"/>
        <v>79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30</v>
      </c>
      <c r="K42" s="8">
        <v>8</v>
      </c>
      <c r="L42" s="8">
        <v>13</v>
      </c>
      <c r="M42" s="8">
        <v>4</v>
      </c>
      <c r="N42" s="8">
        <v>8</v>
      </c>
      <c r="O42" s="8">
        <v>8</v>
      </c>
      <c r="P42" s="8">
        <v>3</v>
      </c>
      <c r="Q42" s="9">
        <f t="shared" si="0"/>
        <v>74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28</v>
      </c>
      <c r="K43" s="8">
        <v>8</v>
      </c>
      <c r="L43" s="8">
        <v>13</v>
      </c>
      <c r="M43" s="8">
        <v>4</v>
      </c>
      <c r="N43" s="8">
        <v>7</v>
      </c>
      <c r="O43" s="8">
        <v>7</v>
      </c>
      <c r="P43" s="8">
        <v>3</v>
      </c>
      <c r="Q43" s="9">
        <f t="shared" si="0"/>
        <v>70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30</v>
      </c>
      <c r="K44" s="8">
        <v>9</v>
      </c>
      <c r="L44" s="8">
        <v>12</v>
      </c>
      <c r="M44" s="8">
        <v>4</v>
      </c>
      <c r="N44" s="8">
        <v>6</v>
      </c>
      <c r="O44" s="8">
        <v>7</v>
      </c>
      <c r="P44" s="8">
        <v>3</v>
      </c>
      <c r="Q44" s="9">
        <f t="shared" si="0"/>
        <v>71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35</v>
      </c>
      <c r="K45" s="8">
        <v>11</v>
      </c>
      <c r="L45" s="8">
        <v>13</v>
      </c>
      <c r="M45" s="8">
        <v>4</v>
      </c>
      <c r="N45" s="8">
        <v>7</v>
      </c>
      <c r="O45" s="8">
        <v>8</v>
      </c>
      <c r="P45" s="8">
        <v>4</v>
      </c>
      <c r="Q45" s="9">
        <f t="shared" si="0"/>
        <v>82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35</v>
      </c>
      <c r="K46" s="8">
        <v>15</v>
      </c>
      <c r="L46" s="8">
        <v>10</v>
      </c>
      <c r="M46" s="8">
        <v>5</v>
      </c>
      <c r="N46" s="8">
        <v>9</v>
      </c>
      <c r="O46" s="8">
        <v>9</v>
      </c>
      <c r="P46" s="8">
        <v>5</v>
      </c>
      <c r="Q46" s="9">
        <f t="shared" si="0"/>
        <v>88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J15:J46" xr:uid="{2334A7BE-1424-42B5-A330-34ADCAAE1504}">
      <formula1>40</formula1>
    </dataValidation>
    <dataValidation type="decimal" operator="lessThanOrEqual" allowBlank="1" showInputMessage="1" showErrorMessage="1" error="max. 15" sqref="K15:L46" xr:uid="{27014041-BD52-4295-8B4F-8B679BCD3F78}">
      <formula1>15</formula1>
    </dataValidation>
    <dataValidation type="decimal" operator="lessThanOrEqual" allowBlank="1" showInputMessage="1" showErrorMessage="1" error="max. 5" sqref="M15:M46 P15:P46" xr:uid="{94535D3D-94CC-41C5-BE86-28014FA483A3}">
      <formula1>5</formula1>
    </dataValidation>
    <dataValidation type="decimal" operator="lessThanOrEqual" allowBlank="1" showInputMessage="1" showErrorMessage="1" error="max. 10" sqref="N15:O46" xr:uid="{D215D0EC-FE2B-4D52-AE97-4D1019F15FD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6D27-5445-4673-BF7D-1B095353A679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5</v>
      </c>
      <c r="K15" s="8">
        <v>11</v>
      </c>
      <c r="L15" s="8">
        <v>6</v>
      </c>
      <c r="M15" s="8">
        <v>4</v>
      </c>
      <c r="N15" s="8">
        <v>7</v>
      </c>
      <c r="O15" s="8">
        <v>4</v>
      </c>
      <c r="P15" s="8">
        <v>2</v>
      </c>
      <c r="Q15" s="9">
        <f>SUM(J15:P15)</f>
        <v>39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28</v>
      </c>
      <c r="K16" s="8">
        <v>12</v>
      </c>
      <c r="L16" s="8">
        <v>11</v>
      </c>
      <c r="M16" s="8">
        <v>4</v>
      </c>
      <c r="N16" s="8">
        <v>8</v>
      </c>
      <c r="O16" s="8">
        <v>8</v>
      </c>
      <c r="P16" s="8">
        <v>3</v>
      </c>
      <c r="Q16" s="9">
        <f t="shared" ref="Q16:Q46" si="0">SUM(J16:P16)</f>
        <v>74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26</v>
      </c>
      <c r="K17" s="8">
        <v>13</v>
      </c>
      <c r="L17" s="8">
        <v>11</v>
      </c>
      <c r="M17" s="8">
        <v>4</v>
      </c>
      <c r="N17" s="8">
        <v>9</v>
      </c>
      <c r="O17" s="8">
        <v>7</v>
      </c>
      <c r="P17" s="8">
        <v>4</v>
      </c>
      <c r="Q17" s="9">
        <f t="shared" si="0"/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25</v>
      </c>
      <c r="K18" s="8">
        <v>13</v>
      </c>
      <c r="L18" s="8">
        <v>13</v>
      </c>
      <c r="M18" s="8">
        <v>4</v>
      </c>
      <c r="N18" s="8">
        <v>7</v>
      </c>
      <c r="O18" s="8">
        <v>7</v>
      </c>
      <c r="P18" s="8">
        <v>5</v>
      </c>
      <c r="Q18" s="9">
        <f t="shared" si="0"/>
        <v>74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27</v>
      </c>
      <c r="K19" s="8">
        <v>13</v>
      </c>
      <c r="L19" s="8">
        <v>10</v>
      </c>
      <c r="M19" s="8">
        <v>4</v>
      </c>
      <c r="N19" s="8">
        <v>7</v>
      </c>
      <c r="O19" s="8">
        <v>4</v>
      </c>
      <c r="P19" s="8">
        <v>5</v>
      </c>
      <c r="Q19" s="9">
        <f t="shared" si="0"/>
        <v>70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30</v>
      </c>
      <c r="K20" s="8">
        <v>11</v>
      </c>
      <c r="L20" s="8">
        <v>9</v>
      </c>
      <c r="M20" s="8">
        <v>4</v>
      </c>
      <c r="N20" s="8">
        <v>8</v>
      </c>
      <c r="O20" s="8">
        <v>7</v>
      </c>
      <c r="P20" s="8">
        <v>3</v>
      </c>
      <c r="Q20" s="9">
        <f t="shared" si="0"/>
        <v>72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22</v>
      </c>
      <c r="K21" s="8">
        <v>10</v>
      </c>
      <c r="L21" s="8">
        <v>5</v>
      </c>
      <c r="M21" s="8">
        <v>3</v>
      </c>
      <c r="N21" s="8">
        <v>3</v>
      </c>
      <c r="O21" s="8">
        <v>4</v>
      </c>
      <c r="P21" s="8">
        <v>4</v>
      </c>
      <c r="Q21" s="9">
        <f t="shared" si="0"/>
        <v>51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25</v>
      </c>
      <c r="K22" s="8">
        <v>13</v>
      </c>
      <c r="L22" s="8">
        <v>11</v>
      </c>
      <c r="M22" s="8">
        <v>5</v>
      </c>
      <c r="N22" s="8">
        <v>8</v>
      </c>
      <c r="O22" s="8">
        <v>6</v>
      </c>
      <c r="P22" s="8">
        <v>5</v>
      </c>
      <c r="Q22" s="9">
        <f t="shared" si="0"/>
        <v>73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30</v>
      </c>
      <c r="K23" s="8">
        <v>9</v>
      </c>
      <c r="L23" s="8">
        <v>11</v>
      </c>
      <c r="M23" s="8">
        <v>5</v>
      </c>
      <c r="N23" s="8">
        <v>8</v>
      </c>
      <c r="O23" s="8">
        <v>7</v>
      </c>
      <c r="P23" s="8">
        <v>3</v>
      </c>
      <c r="Q23" s="9">
        <f t="shared" si="0"/>
        <v>73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30</v>
      </c>
      <c r="K24" s="8">
        <v>11</v>
      </c>
      <c r="L24" s="8">
        <v>10</v>
      </c>
      <c r="M24" s="8">
        <v>4</v>
      </c>
      <c r="N24" s="8">
        <v>7</v>
      </c>
      <c r="O24" s="8">
        <v>7</v>
      </c>
      <c r="P24" s="8">
        <v>3</v>
      </c>
      <c r="Q24" s="9">
        <f t="shared" si="0"/>
        <v>72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21</v>
      </c>
      <c r="K25" s="8">
        <v>9</v>
      </c>
      <c r="L25" s="8">
        <v>6</v>
      </c>
      <c r="M25" s="8">
        <v>3</v>
      </c>
      <c r="N25" s="8">
        <v>4</v>
      </c>
      <c r="O25" s="8">
        <v>5</v>
      </c>
      <c r="P25" s="8">
        <v>3</v>
      </c>
      <c r="Q25" s="9">
        <f t="shared" si="0"/>
        <v>51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32</v>
      </c>
      <c r="K26" s="8">
        <v>12</v>
      </c>
      <c r="L26" s="8">
        <v>12</v>
      </c>
      <c r="M26" s="8">
        <v>4</v>
      </c>
      <c r="N26" s="8">
        <v>8</v>
      </c>
      <c r="O26" s="8">
        <v>9</v>
      </c>
      <c r="P26" s="8">
        <v>3</v>
      </c>
      <c r="Q26" s="9">
        <f t="shared" si="0"/>
        <v>80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31</v>
      </c>
      <c r="K27" s="8">
        <v>11</v>
      </c>
      <c r="L27" s="8">
        <v>12</v>
      </c>
      <c r="M27" s="8">
        <v>4</v>
      </c>
      <c r="N27" s="8">
        <v>7</v>
      </c>
      <c r="O27" s="8">
        <v>6</v>
      </c>
      <c r="P27" s="8">
        <v>3</v>
      </c>
      <c r="Q27" s="9">
        <f t="shared" si="0"/>
        <v>74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26</v>
      </c>
      <c r="K28" s="8">
        <v>11</v>
      </c>
      <c r="L28" s="8">
        <v>9</v>
      </c>
      <c r="M28" s="8">
        <v>5</v>
      </c>
      <c r="N28" s="8">
        <v>9</v>
      </c>
      <c r="O28" s="8">
        <v>8</v>
      </c>
      <c r="P28" s="8">
        <v>4</v>
      </c>
      <c r="Q28" s="9">
        <f t="shared" si="0"/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35</v>
      </c>
      <c r="K29" s="8">
        <v>14</v>
      </c>
      <c r="L29" s="8">
        <v>13</v>
      </c>
      <c r="M29" s="8">
        <v>5</v>
      </c>
      <c r="N29" s="8">
        <v>10</v>
      </c>
      <c r="O29" s="8">
        <v>9</v>
      </c>
      <c r="P29" s="8">
        <v>5</v>
      </c>
      <c r="Q29" s="9">
        <f t="shared" si="0"/>
        <v>91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30</v>
      </c>
      <c r="K30" s="8">
        <v>13</v>
      </c>
      <c r="L30" s="8">
        <v>13</v>
      </c>
      <c r="M30" s="8">
        <v>4</v>
      </c>
      <c r="N30" s="8">
        <v>7</v>
      </c>
      <c r="O30" s="8">
        <v>7</v>
      </c>
      <c r="P30" s="8">
        <v>5</v>
      </c>
      <c r="Q30" s="9">
        <f t="shared" si="0"/>
        <v>79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20</v>
      </c>
      <c r="K31" s="8">
        <v>14</v>
      </c>
      <c r="L31" s="8">
        <v>3</v>
      </c>
      <c r="M31" s="8">
        <v>5</v>
      </c>
      <c r="N31" s="8">
        <v>9</v>
      </c>
      <c r="O31" s="8">
        <v>4</v>
      </c>
      <c r="P31" s="8">
        <v>5</v>
      </c>
      <c r="Q31" s="9">
        <f t="shared" si="0"/>
        <v>60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35</v>
      </c>
      <c r="K32" s="8">
        <v>13</v>
      </c>
      <c r="L32" s="8">
        <v>12</v>
      </c>
      <c r="M32" s="8">
        <v>5</v>
      </c>
      <c r="N32" s="8">
        <v>10</v>
      </c>
      <c r="O32" s="8">
        <v>9</v>
      </c>
      <c r="P32" s="8">
        <v>5</v>
      </c>
      <c r="Q32" s="9">
        <f t="shared" si="0"/>
        <v>89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30</v>
      </c>
      <c r="K33" s="8">
        <v>11</v>
      </c>
      <c r="L33" s="8">
        <v>10</v>
      </c>
      <c r="M33" s="8">
        <v>4</v>
      </c>
      <c r="N33" s="8">
        <v>8</v>
      </c>
      <c r="O33" s="8">
        <v>8</v>
      </c>
      <c r="P33" s="8">
        <v>3</v>
      </c>
      <c r="Q33" s="9">
        <f t="shared" si="0"/>
        <v>74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29</v>
      </c>
      <c r="K34" s="8">
        <v>11</v>
      </c>
      <c r="L34" s="8">
        <v>11</v>
      </c>
      <c r="M34" s="8">
        <v>4</v>
      </c>
      <c r="N34" s="8">
        <v>7</v>
      </c>
      <c r="O34" s="8">
        <v>6</v>
      </c>
      <c r="P34" s="8">
        <v>3</v>
      </c>
      <c r="Q34" s="9">
        <f t="shared" si="0"/>
        <v>71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12</v>
      </c>
      <c r="K35" s="8">
        <v>9</v>
      </c>
      <c r="L35" s="8">
        <v>9</v>
      </c>
      <c r="M35" s="8">
        <v>4</v>
      </c>
      <c r="N35" s="8">
        <v>7</v>
      </c>
      <c r="O35" s="8">
        <v>5</v>
      </c>
      <c r="P35" s="8">
        <v>3</v>
      </c>
      <c r="Q35" s="9">
        <f t="shared" si="0"/>
        <v>49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26</v>
      </c>
      <c r="K36" s="8">
        <v>12</v>
      </c>
      <c r="L36" s="8">
        <v>11</v>
      </c>
      <c r="M36" s="8">
        <v>5</v>
      </c>
      <c r="N36" s="8">
        <v>8</v>
      </c>
      <c r="O36" s="8">
        <v>7</v>
      </c>
      <c r="P36" s="8">
        <v>4</v>
      </c>
      <c r="Q36" s="9">
        <f t="shared" si="0"/>
        <v>73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30</v>
      </c>
      <c r="K37" s="8">
        <v>12</v>
      </c>
      <c r="L37" s="8">
        <v>13</v>
      </c>
      <c r="M37" s="8">
        <v>5</v>
      </c>
      <c r="N37" s="8">
        <v>8</v>
      </c>
      <c r="O37" s="8">
        <v>8</v>
      </c>
      <c r="P37" s="8">
        <v>4</v>
      </c>
      <c r="Q37" s="9">
        <f t="shared" si="0"/>
        <v>80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30</v>
      </c>
      <c r="K38" s="8">
        <v>9</v>
      </c>
      <c r="L38" s="8">
        <v>12</v>
      </c>
      <c r="M38" s="8">
        <v>4</v>
      </c>
      <c r="N38" s="8">
        <v>9</v>
      </c>
      <c r="O38" s="8">
        <v>9</v>
      </c>
      <c r="P38" s="8">
        <v>3</v>
      </c>
      <c r="Q38" s="9">
        <f t="shared" si="0"/>
        <v>76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25</v>
      </c>
      <c r="K39" s="8">
        <v>11</v>
      </c>
      <c r="L39" s="8">
        <v>11</v>
      </c>
      <c r="M39" s="8">
        <v>5</v>
      </c>
      <c r="N39" s="8">
        <v>9</v>
      </c>
      <c r="O39" s="8">
        <v>6</v>
      </c>
      <c r="P39" s="8">
        <v>5</v>
      </c>
      <c r="Q39" s="9">
        <f t="shared" si="0"/>
        <v>72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33</v>
      </c>
      <c r="K40" s="8">
        <v>12</v>
      </c>
      <c r="L40" s="8">
        <v>13</v>
      </c>
      <c r="M40" s="8">
        <v>4</v>
      </c>
      <c r="N40" s="8">
        <v>7</v>
      </c>
      <c r="O40" s="8">
        <v>7</v>
      </c>
      <c r="P40" s="8">
        <v>4</v>
      </c>
      <c r="Q40" s="9">
        <f t="shared" si="0"/>
        <v>80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30</v>
      </c>
      <c r="K41" s="8">
        <v>14</v>
      </c>
      <c r="L41" s="8">
        <v>10</v>
      </c>
      <c r="M41" s="8">
        <v>5</v>
      </c>
      <c r="N41" s="8">
        <v>9</v>
      </c>
      <c r="O41" s="8">
        <v>6</v>
      </c>
      <c r="P41" s="8">
        <v>5</v>
      </c>
      <c r="Q41" s="9">
        <f t="shared" si="0"/>
        <v>79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30</v>
      </c>
      <c r="K42" s="8">
        <v>8</v>
      </c>
      <c r="L42" s="8">
        <v>12</v>
      </c>
      <c r="M42" s="8">
        <v>4</v>
      </c>
      <c r="N42" s="8">
        <v>7</v>
      </c>
      <c r="O42" s="8">
        <v>8</v>
      </c>
      <c r="P42" s="8">
        <v>3</v>
      </c>
      <c r="Q42" s="9">
        <f t="shared" si="0"/>
        <v>72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25</v>
      </c>
      <c r="K43" s="8">
        <v>10</v>
      </c>
      <c r="L43" s="8">
        <v>13</v>
      </c>
      <c r="M43" s="8">
        <v>4</v>
      </c>
      <c r="N43" s="8">
        <v>8</v>
      </c>
      <c r="O43" s="8">
        <v>8</v>
      </c>
      <c r="P43" s="8">
        <v>3</v>
      </c>
      <c r="Q43" s="9">
        <f t="shared" si="0"/>
        <v>71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30</v>
      </c>
      <c r="K44" s="8">
        <v>10</v>
      </c>
      <c r="L44" s="8">
        <v>12</v>
      </c>
      <c r="M44" s="8">
        <v>4</v>
      </c>
      <c r="N44" s="8">
        <v>7</v>
      </c>
      <c r="O44" s="8">
        <v>6</v>
      </c>
      <c r="P44" s="8">
        <v>3</v>
      </c>
      <c r="Q44" s="9">
        <f t="shared" si="0"/>
        <v>72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33</v>
      </c>
      <c r="K45" s="8">
        <v>12</v>
      </c>
      <c r="L45" s="8">
        <v>13</v>
      </c>
      <c r="M45" s="8">
        <v>4</v>
      </c>
      <c r="N45" s="8">
        <v>7</v>
      </c>
      <c r="O45" s="8">
        <v>7</v>
      </c>
      <c r="P45" s="8">
        <v>4</v>
      </c>
      <c r="Q45" s="9">
        <f t="shared" si="0"/>
        <v>80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35</v>
      </c>
      <c r="K46" s="8">
        <v>14</v>
      </c>
      <c r="L46" s="8">
        <v>10</v>
      </c>
      <c r="M46" s="8">
        <v>5</v>
      </c>
      <c r="N46" s="8">
        <v>8</v>
      </c>
      <c r="O46" s="8">
        <v>8</v>
      </c>
      <c r="P46" s="8">
        <v>5</v>
      </c>
      <c r="Q46" s="9">
        <f t="shared" si="0"/>
        <v>85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J15:J46" xr:uid="{AF189613-AD2B-4379-AB8D-8886A8162F83}">
      <formula1>40</formula1>
    </dataValidation>
    <dataValidation type="decimal" operator="lessThanOrEqual" allowBlank="1" showInputMessage="1" showErrorMessage="1" error="max. 15" sqref="K15:L46" xr:uid="{5AAA8E46-2A8A-47AF-BC21-25AA0C342824}">
      <formula1>15</formula1>
    </dataValidation>
    <dataValidation type="decimal" operator="lessThanOrEqual" allowBlank="1" showInputMessage="1" showErrorMessage="1" error="max. 5" sqref="M15:M46 P15:P46" xr:uid="{B4887940-DC6B-4E1C-AA41-64AA5683CF8F}">
      <formula1>5</formula1>
    </dataValidation>
    <dataValidation type="decimal" operator="lessThanOrEqual" allowBlank="1" showInputMessage="1" showErrorMessage="1" error="max. 10" sqref="N15:O46" xr:uid="{10F6FE63-F9BE-4720-B198-6BA0F44CF744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097F-FFD8-4560-B1F9-60DF9334993A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5</v>
      </c>
      <c r="K15" s="8">
        <v>10</v>
      </c>
      <c r="L15" s="8">
        <v>7</v>
      </c>
      <c r="M15" s="8">
        <v>3</v>
      </c>
      <c r="N15" s="8">
        <v>8</v>
      </c>
      <c r="O15" s="8">
        <v>4</v>
      </c>
      <c r="P15" s="8">
        <v>2</v>
      </c>
      <c r="Q15" s="9">
        <f>SUM(J15:P15)</f>
        <v>39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29</v>
      </c>
      <c r="K16" s="8">
        <v>13</v>
      </c>
      <c r="L16" s="8">
        <v>10</v>
      </c>
      <c r="M16" s="8">
        <v>4</v>
      </c>
      <c r="N16" s="8">
        <v>7</v>
      </c>
      <c r="O16" s="8">
        <v>7</v>
      </c>
      <c r="P16" s="8">
        <v>3</v>
      </c>
      <c r="Q16" s="9">
        <f t="shared" ref="Q16:Q46" si="0">SUM(J16:P16)</f>
        <v>73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26</v>
      </c>
      <c r="K17" s="8">
        <v>13</v>
      </c>
      <c r="L17" s="8">
        <v>12</v>
      </c>
      <c r="M17" s="8">
        <v>4</v>
      </c>
      <c r="N17" s="8">
        <v>8</v>
      </c>
      <c r="O17" s="8">
        <v>8</v>
      </c>
      <c r="P17" s="8">
        <v>4</v>
      </c>
      <c r="Q17" s="9">
        <f t="shared" si="0"/>
        <v>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27</v>
      </c>
      <c r="K18" s="8">
        <v>14</v>
      </c>
      <c r="L18" s="8">
        <v>13</v>
      </c>
      <c r="M18" s="8">
        <v>4</v>
      </c>
      <c r="N18" s="8">
        <v>6</v>
      </c>
      <c r="O18" s="8">
        <v>7</v>
      </c>
      <c r="P18" s="8">
        <v>5</v>
      </c>
      <c r="Q18" s="9">
        <f t="shared" si="0"/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25</v>
      </c>
      <c r="K19" s="8">
        <v>14</v>
      </c>
      <c r="L19" s="8">
        <v>10</v>
      </c>
      <c r="M19" s="8">
        <v>3</v>
      </c>
      <c r="N19" s="8">
        <v>6</v>
      </c>
      <c r="O19" s="8">
        <v>6</v>
      </c>
      <c r="P19" s="8">
        <v>5</v>
      </c>
      <c r="Q19" s="9">
        <f t="shared" si="0"/>
        <v>69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32</v>
      </c>
      <c r="K20" s="8">
        <v>11</v>
      </c>
      <c r="L20" s="8">
        <v>8</v>
      </c>
      <c r="M20" s="8">
        <v>4</v>
      </c>
      <c r="N20" s="8">
        <v>9</v>
      </c>
      <c r="O20" s="8">
        <v>7</v>
      </c>
      <c r="P20" s="8">
        <v>3</v>
      </c>
      <c r="Q20" s="9">
        <f t="shared" si="0"/>
        <v>74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25</v>
      </c>
      <c r="K21" s="8">
        <v>13</v>
      </c>
      <c r="L21" s="8">
        <v>10</v>
      </c>
      <c r="M21" s="8">
        <v>5</v>
      </c>
      <c r="N21" s="8">
        <v>3</v>
      </c>
      <c r="O21" s="8">
        <v>4</v>
      </c>
      <c r="P21" s="8">
        <v>4</v>
      </c>
      <c r="Q21" s="9">
        <f t="shared" si="0"/>
        <v>64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25</v>
      </c>
      <c r="K22" s="8">
        <v>13</v>
      </c>
      <c r="L22" s="8">
        <v>10</v>
      </c>
      <c r="M22" s="8">
        <v>5</v>
      </c>
      <c r="N22" s="8">
        <v>8</v>
      </c>
      <c r="O22" s="8">
        <v>5</v>
      </c>
      <c r="P22" s="8">
        <v>5</v>
      </c>
      <c r="Q22" s="9">
        <f t="shared" si="0"/>
        <v>71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30</v>
      </c>
      <c r="K23" s="8">
        <v>8</v>
      </c>
      <c r="L23" s="8">
        <v>12</v>
      </c>
      <c r="M23" s="8">
        <v>5</v>
      </c>
      <c r="N23" s="8">
        <v>9</v>
      </c>
      <c r="O23" s="8">
        <v>6</v>
      </c>
      <c r="P23" s="8">
        <v>3</v>
      </c>
      <c r="Q23" s="9">
        <f t="shared" si="0"/>
        <v>73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30</v>
      </c>
      <c r="K24" s="8">
        <v>11</v>
      </c>
      <c r="L24" s="8">
        <v>10</v>
      </c>
      <c r="M24" s="8">
        <v>4</v>
      </c>
      <c r="N24" s="8">
        <v>7</v>
      </c>
      <c r="O24" s="8">
        <v>7</v>
      </c>
      <c r="P24" s="8">
        <v>3</v>
      </c>
      <c r="Q24" s="9">
        <f t="shared" si="0"/>
        <v>72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20</v>
      </c>
      <c r="K25" s="8">
        <v>9</v>
      </c>
      <c r="L25" s="8">
        <v>5</v>
      </c>
      <c r="M25" s="8">
        <v>3</v>
      </c>
      <c r="N25" s="8">
        <v>4</v>
      </c>
      <c r="O25" s="8">
        <v>4</v>
      </c>
      <c r="P25" s="8">
        <v>3</v>
      </c>
      <c r="Q25" s="9">
        <f t="shared" si="0"/>
        <v>48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30</v>
      </c>
      <c r="K26" s="8">
        <v>13</v>
      </c>
      <c r="L26" s="8">
        <v>12</v>
      </c>
      <c r="M26" s="8">
        <v>5</v>
      </c>
      <c r="N26" s="8">
        <v>8</v>
      </c>
      <c r="O26" s="8">
        <v>9</v>
      </c>
      <c r="P26" s="8">
        <v>3</v>
      </c>
      <c r="Q26" s="9">
        <f t="shared" si="0"/>
        <v>80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30</v>
      </c>
      <c r="K27" s="8">
        <v>10</v>
      </c>
      <c r="L27" s="8">
        <v>12</v>
      </c>
      <c r="M27" s="8">
        <v>3</v>
      </c>
      <c r="N27" s="8">
        <v>7</v>
      </c>
      <c r="O27" s="8">
        <v>6</v>
      </c>
      <c r="P27" s="8">
        <v>3</v>
      </c>
      <c r="Q27" s="9">
        <f t="shared" si="0"/>
        <v>71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25</v>
      </c>
      <c r="K28" s="8">
        <v>12</v>
      </c>
      <c r="L28" s="8">
        <v>9</v>
      </c>
      <c r="M28" s="8">
        <v>5</v>
      </c>
      <c r="N28" s="8">
        <v>9</v>
      </c>
      <c r="O28" s="8">
        <v>8</v>
      </c>
      <c r="P28" s="8">
        <v>4</v>
      </c>
      <c r="Q28" s="9">
        <f t="shared" si="0"/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35</v>
      </c>
      <c r="K29" s="8">
        <v>14</v>
      </c>
      <c r="L29" s="8">
        <v>13</v>
      </c>
      <c r="M29" s="8">
        <v>4</v>
      </c>
      <c r="N29" s="8">
        <v>10</v>
      </c>
      <c r="O29" s="8">
        <v>9</v>
      </c>
      <c r="P29" s="8">
        <v>5</v>
      </c>
      <c r="Q29" s="9">
        <f t="shared" si="0"/>
        <v>90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30</v>
      </c>
      <c r="K30" s="8">
        <v>14</v>
      </c>
      <c r="L30" s="8">
        <v>13</v>
      </c>
      <c r="M30" s="8">
        <v>4</v>
      </c>
      <c r="N30" s="8">
        <v>8</v>
      </c>
      <c r="O30" s="8">
        <v>8</v>
      </c>
      <c r="P30" s="8">
        <v>5</v>
      </c>
      <c r="Q30" s="9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20</v>
      </c>
      <c r="K31" s="8">
        <v>14</v>
      </c>
      <c r="L31" s="8">
        <v>2</v>
      </c>
      <c r="M31" s="8">
        <v>5</v>
      </c>
      <c r="N31" s="8">
        <v>10</v>
      </c>
      <c r="O31" s="8">
        <v>4</v>
      </c>
      <c r="P31" s="8">
        <v>5</v>
      </c>
      <c r="Q31" s="9">
        <f t="shared" si="0"/>
        <v>60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35</v>
      </c>
      <c r="K32" s="8">
        <v>13</v>
      </c>
      <c r="L32" s="8">
        <v>12</v>
      </c>
      <c r="M32" s="8">
        <v>5</v>
      </c>
      <c r="N32" s="8">
        <v>10</v>
      </c>
      <c r="O32" s="8">
        <v>9</v>
      </c>
      <c r="P32" s="8">
        <v>5</v>
      </c>
      <c r="Q32" s="9">
        <f t="shared" si="0"/>
        <v>89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30</v>
      </c>
      <c r="K33" s="8">
        <v>10</v>
      </c>
      <c r="L33" s="8">
        <v>11</v>
      </c>
      <c r="M33" s="8">
        <v>4</v>
      </c>
      <c r="N33" s="8">
        <v>8</v>
      </c>
      <c r="O33" s="8">
        <v>8</v>
      </c>
      <c r="P33" s="8">
        <v>3</v>
      </c>
      <c r="Q33" s="9">
        <f t="shared" si="0"/>
        <v>74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30</v>
      </c>
      <c r="K34" s="8">
        <v>10</v>
      </c>
      <c r="L34" s="8">
        <v>13</v>
      </c>
      <c r="M34" s="8">
        <v>4</v>
      </c>
      <c r="N34" s="8">
        <v>6</v>
      </c>
      <c r="O34" s="8">
        <v>4</v>
      </c>
      <c r="P34" s="8">
        <v>3</v>
      </c>
      <c r="Q34" s="9">
        <f t="shared" si="0"/>
        <v>70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15</v>
      </c>
      <c r="K35" s="8">
        <v>9</v>
      </c>
      <c r="L35" s="8">
        <v>10</v>
      </c>
      <c r="M35" s="8">
        <v>4</v>
      </c>
      <c r="N35" s="8">
        <v>7</v>
      </c>
      <c r="O35" s="8">
        <v>4</v>
      </c>
      <c r="P35" s="8">
        <v>3</v>
      </c>
      <c r="Q35" s="9">
        <f t="shared" si="0"/>
        <v>52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25</v>
      </c>
      <c r="K36" s="8">
        <v>12</v>
      </c>
      <c r="L36" s="8">
        <v>10</v>
      </c>
      <c r="M36" s="8">
        <v>5</v>
      </c>
      <c r="N36" s="8">
        <v>9</v>
      </c>
      <c r="O36" s="8">
        <v>6</v>
      </c>
      <c r="P36" s="8">
        <v>4</v>
      </c>
      <c r="Q36" s="9">
        <f t="shared" si="0"/>
        <v>71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32</v>
      </c>
      <c r="K37" s="8">
        <v>12</v>
      </c>
      <c r="L37" s="8">
        <v>12</v>
      </c>
      <c r="M37" s="8">
        <v>5</v>
      </c>
      <c r="N37" s="8">
        <v>9</v>
      </c>
      <c r="O37" s="8">
        <v>8</v>
      </c>
      <c r="P37" s="8">
        <v>4</v>
      </c>
      <c r="Q37" s="9">
        <f t="shared" si="0"/>
        <v>82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30</v>
      </c>
      <c r="K38" s="8">
        <v>8</v>
      </c>
      <c r="L38" s="8">
        <v>13</v>
      </c>
      <c r="M38" s="8">
        <v>4</v>
      </c>
      <c r="N38" s="8">
        <v>8</v>
      </c>
      <c r="O38" s="8">
        <v>8</v>
      </c>
      <c r="P38" s="8">
        <v>3</v>
      </c>
      <c r="Q38" s="9">
        <f t="shared" si="0"/>
        <v>74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25</v>
      </c>
      <c r="K39" s="8">
        <v>10</v>
      </c>
      <c r="L39" s="8">
        <v>10</v>
      </c>
      <c r="M39" s="8">
        <v>5</v>
      </c>
      <c r="N39" s="8">
        <v>10</v>
      </c>
      <c r="O39" s="8">
        <v>7</v>
      </c>
      <c r="P39" s="8">
        <v>5</v>
      </c>
      <c r="Q39" s="9">
        <f t="shared" si="0"/>
        <v>72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35</v>
      </c>
      <c r="K40" s="8">
        <v>11</v>
      </c>
      <c r="L40" s="8">
        <v>13</v>
      </c>
      <c r="M40" s="8">
        <v>4</v>
      </c>
      <c r="N40" s="8">
        <v>7</v>
      </c>
      <c r="O40" s="8">
        <v>8</v>
      </c>
      <c r="P40" s="8">
        <v>4</v>
      </c>
      <c r="Q40" s="9">
        <f t="shared" si="0"/>
        <v>82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30</v>
      </c>
      <c r="K41" s="8">
        <v>14</v>
      </c>
      <c r="L41" s="8">
        <v>10</v>
      </c>
      <c r="M41" s="8">
        <v>5</v>
      </c>
      <c r="N41" s="8">
        <v>10</v>
      </c>
      <c r="O41" s="8">
        <v>5</v>
      </c>
      <c r="P41" s="8">
        <v>5</v>
      </c>
      <c r="Q41" s="9">
        <f t="shared" si="0"/>
        <v>79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30</v>
      </c>
      <c r="K42" s="8">
        <v>8</v>
      </c>
      <c r="L42" s="8">
        <v>13</v>
      </c>
      <c r="M42" s="8">
        <v>4</v>
      </c>
      <c r="N42" s="8">
        <v>8</v>
      </c>
      <c r="O42" s="8">
        <v>8</v>
      </c>
      <c r="P42" s="8">
        <v>3</v>
      </c>
      <c r="Q42" s="9">
        <f t="shared" si="0"/>
        <v>74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30</v>
      </c>
      <c r="K43" s="8">
        <v>8</v>
      </c>
      <c r="L43" s="8">
        <v>12</v>
      </c>
      <c r="M43" s="8">
        <v>4</v>
      </c>
      <c r="N43" s="8">
        <v>7</v>
      </c>
      <c r="O43" s="8">
        <v>7</v>
      </c>
      <c r="P43" s="8">
        <v>3</v>
      </c>
      <c r="Q43" s="9">
        <f t="shared" si="0"/>
        <v>71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30</v>
      </c>
      <c r="K44" s="8">
        <v>9</v>
      </c>
      <c r="L44" s="8">
        <v>12</v>
      </c>
      <c r="M44" s="8">
        <v>4</v>
      </c>
      <c r="N44" s="8">
        <v>6</v>
      </c>
      <c r="O44" s="8">
        <v>7</v>
      </c>
      <c r="P44" s="8">
        <v>3</v>
      </c>
      <c r="Q44" s="9">
        <f t="shared" si="0"/>
        <v>71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35</v>
      </c>
      <c r="K45" s="8">
        <v>11</v>
      </c>
      <c r="L45" s="8">
        <v>13</v>
      </c>
      <c r="M45" s="8">
        <v>4</v>
      </c>
      <c r="N45" s="8">
        <v>7</v>
      </c>
      <c r="O45" s="8">
        <v>8</v>
      </c>
      <c r="P45" s="8">
        <v>4</v>
      </c>
      <c r="Q45" s="9">
        <f t="shared" si="0"/>
        <v>82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35</v>
      </c>
      <c r="K46" s="8">
        <v>15</v>
      </c>
      <c r="L46" s="8">
        <v>10</v>
      </c>
      <c r="M46" s="8">
        <v>5</v>
      </c>
      <c r="N46" s="8">
        <v>9</v>
      </c>
      <c r="O46" s="8">
        <v>9</v>
      </c>
      <c r="P46" s="8">
        <v>5</v>
      </c>
      <c r="Q46" s="9">
        <f t="shared" si="0"/>
        <v>88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J15:J46" xr:uid="{7A58BB14-4D73-490F-AC05-665E543A2899}">
      <formula1>40</formula1>
    </dataValidation>
    <dataValidation type="decimal" operator="lessThanOrEqual" allowBlank="1" showInputMessage="1" showErrorMessage="1" error="max. 15" sqref="K15:L46" xr:uid="{FFA6F7EE-2265-4F48-9B50-0FE4D005A971}">
      <formula1>15</formula1>
    </dataValidation>
    <dataValidation type="decimal" operator="lessThanOrEqual" allowBlank="1" showInputMessage="1" showErrorMessage="1" error="max. 5" sqref="M15:M46 P15:P46" xr:uid="{0A8B8F27-D317-4C1B-9F92-889B65786E6B}">
      <formula1>5</formula1>
    </dataValidation>
    <dataValidation type="decimal" operator="lessThanOrEqual" allowBlank="1" showInputMessage="1" showErrorMessage="1" error="max. 10" sqref="N15:O46" xr:uid="{DA99A1C6-26B0-4D46-90E9-4F8E8945BF0B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CE81-4F7D-462F-87EC-CAE0C571CDEC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5</v>
      </c>
      <c r="K15" s="8">
        <v>10</v>
      </c>
      <c r="L15" s="8">
        <v>7</v>
      </c>
      <c r="M15" s="8">
        <v>3</v>
      </c>
      <c r="N15" s="8">
        <v>8</v>
      </c>
      <c r="O15" s="8">
        <v>4</v>
      </c>
      <c r="P15" s="8">
        <v>2</v>
      </c>
      <c r="Q15" s="9">
        <f>SUM(J15:P15)</f>
        <v>39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28</v>
      </c>
      <c r="K16" s="8">
        <v>13</v>
      </c>
      <c r="L16" s="8">
        <v>10</v>
      </c>
      <c r="M16" s="8">
        <v>4</v>
      </c>
      <c r="N16" s="8">
        <v>7</v>
      </c>
      <c r="O16" s="8">
        <v>7</v>
      </c>
      <c r="P16" s="8">
        <v>3</v>
      </c>
      <c r="Q16" s="9">
        <f t="shared" ref="Q16:Q46" si="0">SUM(J16:P16)</f>
        <v>72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27</v>
      </c>
      <c r="K17" s="8">
        <v>13</v>
      </c>
      <c r="L17" s="8">
        <v>12</v>
      </c>
      <c r="M17" s="8">
        <v>3</v>
      </c>
      <c r="N17" s="8">
        <v>8</v>
      </c>
      <c r="O17" s="8">
        <v>8</v>
      </c>
      <c r="P17" s="8">
        <v>4</v>
      </c>
      <c r="Q17" s="9">
        <f t="shared" si="0"/>
        <v>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30</v>
      </c>
      <c r="K18" s="8">
        <v>14</v>
      </c>
      <c r="L18" s="8">
        <v>13</v>
      </c>
      <c r="M18" s="8">
        <v>4</v>
      </c>
      <c r="N18" s="8">
        <v>6</v>
      </c>
      <c r="O18" s="8">
        <v>7</v>
      </c>
      <c r="P18" s="8">
        <v>5</v>
      </c>
      <c r="Q18" s="9">
        <f t="shared" si="0"/>
        <v>79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29</v>
      </c>
      <c r="K19" s="8">
        <v>14</v>
      </c>
      <c r="L19" s="8">
        <v>8</v>
      </c>
      <c r="M19" s="8">
        <v>3</v>
      </c>
      <c r="N19" s="8">
        <v>6</v>
      </c>
      <c r="O19" s="8">
        <v>6</v>
      </c>
      <c r="P19" s="8">
        <v>5</v>
      </c>
      <c r="Q19" s="9">
        <f t="shared" si="0"/>
        <v>71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28</v>
      </c>
      <c r="K20" s="8">
        <v>12</v>
      </c>
      <c r="L20" s="8">
        <v>8</v>
      </c>
      <c r="M20" s="8">
        <v>4</v>
      </c>
      <c r="N20" s="8">
        <v>8</v>
      </c>
      <c r="O20" s="8">
        <v>7</v>
      </c>
      <c r="P20" s="8">
        <v>3</v>
      </c>
      <c r="Q20" s="9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25</v>
      </c>
      <c r="K21" s="8">
        <v>12</v>
      </c>
      <c r="L21" s="8">
        <v>5</v>
      </c>
      <c r="M21" s="8">
        <v>3</v>
      </c>
      <c r="N21" s="8">
        <v>3</v>
      </c>
      <c r="O21" s="8">
        <v>4</v>
      </c>
      <c r="P21" s="8">
        <v>4</v>
      </c>
      <c r="Q21" s="9">
        <f t="shared" si="0"/>
        <v>56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27</v>
      </c>
      <c r="K22" s="8">
        <v>13</v>
      </c>
      <c r="L22" s="8">
        <v>10</v>
      </c>
      <c r="M22" s="8">
        <v>5</v>
      </c>
      <c r="N22" s="8">
        <v>8</v>
      </c>
      <c r="O22" s="8">
        <v>5</v>
      </c>
      <c r="P22" s="8">
        <v>5</v>
      </c>
      <c r="Q22" s="9">
        <f t="shared" si="0"/>
        <v>73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30</v>
      </c>
      <c r="K23" s="8">
        <v>8</v>
      </c>
      <c r="L23" s="8">
        <v>12</v>
      </c>
      <c r="M23" s="8">
        <v>5</v>
      </c>
      <c r="N23" s="8">
        <v>9</v>
      </c>
      <c r="O23" s="8">
        <v>6</v>
      </c>
      <c r="P23" s="8">
        <v>3</v>
      </c>
      <c r="Q23" s="9">
        <f t="shared" si="0"/>
        <v>73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30</v>
      </c>
      <c r="K24" s="8">
        <v>11</v>
      </c>
      <c r="L24" s="8">
        <v>10</v>
      </c>
      <c r="M24" s="8">
        <v>4</v>
      </c>
      <c r="N24" s="8">
        <v>7</v>
      </c>
      <c r="O24" s="8">
        <v>7</v>
      </c>
      <c r="P24" s="8">
        <v>3</v>
      </c>
      <c r="Q24" s="9">
        <f t="shared" si="0"/>
        <v>72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20</v>
      </c>
      <c r="K25" s="8">
        <v>9</v>
      </c>
      <c r="L25" s="8">
        <v>5</v>
      </c>
      <c r="M25" s="8">
        <v>3</v>
      </c>
      <c r="N25" s="8">
        <v>4</v>
      </c>
      <c r="O25" s="8">
        <v>4</v>
      </c>
      <c r="P25" s="8">
        <v>3</v>
      </c>
      <c r="Q25" s="9">
        <f t="shared" si="0"/>
        <v>48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34</v>
      </c>
      <c r="K26" s="8">
        <v>13</v>
      </c>
      <c r="L26" s="8">
        <v>12</v>
      </c>
      <c r="M26" s="8">
        <v>5</v>
      </c>
      <c r="N26" s="8">
        <v>7</v>
      </c>
      <c r="O26" s="8">
        <v>8</v>
      </c>
      <c r="P26" s="8">
        <v>3</v>
      </c>
      <c r="Q26" s="9">
        <f t="shared" si="0"/>
        <v>82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30</v>
      </c>
      <c r="K27" s="8">
        <v>10</v>
      </c>
      <c r="L27" s="8">
        <v>12</v>
      </c>
      <c r="M27" s="8">
        <v>3</v>
      </c>
      <c r="N27" s="8">
        <v>7</v>
      </c>
      <c r="O27" s="8">
        <v>6</v>
      </c>
      <c r="P27" s="8">
        <v>3</v>
      </c>
      <c r="Q27" s="9">
        <f t="shared" si="0"/>
        <v>71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27</v>
      </c>
      <c r="K28" s="8">
        <v>12</v>
      </c>
      <c r="L28" s="8">
        <v>9</v>
      </c>
      <c r="M28" s="8">
        <v>5</v>
      </c>
      <c r="N28" s="8">
        <v>9</v>
      </c>
      <c r="O28" s="8">
        <v>7</v>
      </c>
      <c r="P28" s="8">
        <v>4</v>
      </c>
      <c r="Q28" s="9">
        <f t="shared" si="0"/>
        <v>73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35</v>
      </c>
      <c r="K29" s="8">
        <v>14</v>
      </c>
      <c r="L29" s="8">
        <v>13</v>
      </c>
      <c r="M29" s="8">
        <v>4</v>
      </c>
      <c r="N29" s="8">
        <v>10</v>
      </c>
      <c r="O29" s="8">
        <v>9</v>
      </c>
      <c r="P29" s="8">
        <v>5</v>
      </c>
      <c r="Q29" s="9">
        <f t="shared" si="0"/>
        <v>90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30</v>
      </c>
      <c r="K30" s="8">
        <v>14</v>
      </c>
      <c r="L30" s="8">
        <v>13</v>
      </c>
      <c r="M30" s="8">
        <v>4</v>
      </c>
      <c r="N30" s="8">
        <v>8</v>
      </c>
      <c r="O30" s="8">
        <v>8</v>
      </c>
      <c r="P30" s="8">
        <v>5</v>
      </c>
      <c r="Q30" s="9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20</v>
      </c>
      <c r="K31" s="8">
        <v>14</v>
      </c>
      <c r="L31" s="8">
        <v>2</v>
      </c>
      <c r="M31" s="8">
        <v>5</v>
      </c>
      <c r="N31" s="8">
        <v>10</v>
      </c>
      <c r="O31" s="8">
        <v>4</v>
      </c>
      <c r="P31" s="8">
        <v>5</v>
      </c>
      <c r="Q31" s="9">
        <f t="shared" si="0"/>
        <v>60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32</v>
      </c>
      <c r="K32" s="8">
        <v>12</v>
      </c>
      <c r="L32" s="8">
        <v>13</v>
      </c>
      <c r="M32" s="8">
        <v>5</v>
      </c>
      <c r="N32" s="8">
        <v>9</v>
      </c>
      <c r="O32" s="8">
        <v>9</v>
      </c>
      <c r="P32" s="8">
        <v>5</v>
      </c>
      <c r="Q32" s="9">
        <f t="shared" si="0"/>
        <v>85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29</v>
      </c>
      <c r="K33" s="8">
        <v>10</v>
      </c>
      <c r="L33" s="8">
        <v>11</v>
      </c>
      <c r="M33" s="8">
        <v>4</v>
      </c>
      <c r="N33" s="8">
        <v>8</v>
      </c>
      <c r="O33" s="8">
        <v>8</v>
      </c>
      <c r="P33" s="8">
        <v>3</v>
      </c>
      <c r="Q33" s="9">
        <f t="shared" si="0"/>
        <v>73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30</v>
      </c>
      <c r="K34" s="8">
        <v>9</v>
      </c>
      <c r="L34" s="8">
        <v>12</v>
      </c>
      <c r="M34" s="8">
        <v>4</v>
      </c>
      <c r="N34" s="8">
        <v>7</v>
      </c>
      <c r="O34" s="8">
        <v>6</v>
      </c>
      <c r="P34" s="8">
        <v>3</v>
      </c>
      <c r="Q34" s="9">
        <f t="shared" si="0"/>
        <v>71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12</v>
      </c>
      <c r="K35" s="8">
        <v>9</v>
      </c>
      <c r="L35" s="8">
        <v>10</v>
      </c>
      <c r="M35" s="8">
        <v>4</v>
      </c>
      <c r="N35" s="8">
        <v>7</v>
      </c>
      <c r="O35" s="8">
        <v>5</v>
      </c>
      <c r="P35" s="8">
        <v>3</v>
      </c>
      <c r="Q35" s="9">
        <f t="shared" si="0"/>
        <v>50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25</v>
      </c>
      <c r="K36" s="8">
        <v>12</v>
      </c>
      <c r="L36" s="8">
        <v>10</v>
      </c>
      <c r="M36" s="8">
        <v>5</v>
      </c>
      <c r="N36" s="8">
        <v>9</v>
      </c>
      <c r="O36" s="8">
        <v>6</v>
      </c>
      <c r="P36" s="8">
        <v>4</v>
      </c>
      <c r="Q36" s="9">
        <f t="shared" si="0"/>
        <v>71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32</v>
      </c>
      <c r="K37" s="8">
        <v>12</v>
      </c>
      <c r="L37" s="8">
        <v>12</v>
      </c>
      <c r="M37" s="8">
        <v>5</v>
      </c>
      <c r="N37" s="8">
        <v>9</v>
      </c>
      <c r="O37" s="8">
        <v>8</v>
      </c>
      <c r="P37" s="8">
        <v>4</v>
      </c>
      <c r="Q37" s="9">
        <f t="shared" si="0"/>
        <v>82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32</v>
      </c>
      <c r="K38" s="8">
        <v>8</v>
      </c>
      <c r="L38" s="8">
        <v>13</v>
      </c>
      <c r="M38" s="8">
        <v>4</v>
      </c>
      <c r="N38" s="8">
        <v>8</v>
      </c>
      <c r="O38" s="8">
        <v>8</v>
      </c>
      <c r="P38" s="8">
        <v>3</v>
      </c>
      <c r="Q38" s="9">
        <f t="shared" si="0"/>
        <v>76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27</v>
      </c>
      <c r="K39" s="8">
        <v>10</v>
      </c>
      <c r="L39" s="8">
        <v>10</v>
      </c>
      <c r="M39" s="8">
        <v>5</v>
      </c>
      <c r="N39" s="8">
        <v>10</v>
      </c>
      <c r="O39" s="8">
        <v>7</v>
      </c>
      <c r="P39" s="8">
        <v>4</v>
      </c>
      <c r="Q39" s="9">
        <f t="shared" si="0"/>
        <v>73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35</v>
      </c>
      <c r="K40" s="8">
        <v>11</v>
      </c>
      <c r="L40" s="8">
        <v>13</v>
      </c>
      <c r="M40" s="8">
        <v>4</v>
      </c>
      <c r="N40" s="8">
        <v>7</v>
      </c>
      <c r="O40" s="8">
        <v>8</v>
      </c>
      <c r="P40" s="8">
        <v>4</v>
      </c>
      <c r="Q40" s="9">
        <f t="shared" si="0"/>
        <v>82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30</v>
      </c>
      <c r="K41" s="8">
        <v>14</v>
      </c>
      <c r="L41" s="8">
        <v>7</v>
      </c>
      <c r="M41" s="8">
        <v>5</v>
      </c>
      <c r="N41" s="8">
        <v>10</v>
      </c>
      <c r="O41" s="8">
        <v>5</v>
      </c>
      <c r="P41" s="8">
        <v>5</v>
      </c>
      <c r="Q41" s="9">
        <f t="shared" si="0"/>
        <v>76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32</v>
      </c>
      <c r="K42" s="8">
        <v>8</v>
      </c>
      <c r="L42" s="8">
        <v>13</v>
      </c>
      <c r="M42" s="8">
        <v>4</v>
      </c>
      <c r="N42" s="8">
        <v>8</v>
      </c>
      <c r="O42" s="8">
        <v>8</v>
      </c>
      <c r="P42" s="8">
        <v>3</v>
      </c>
      <c r="Q42" s="9">
        <f t="shared" si="0"/>
        <v>76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30</v>
      </c>
      <c r="K43" s="8">
        <v>9</v>
      </c>
      <c r="L43" s="8">
        <v>12</v>
      </c>
      <c r="M43" s="8">
        <v>4</v>
      </c>
      <c r="N43" s="8">
        <v>7</v>
      </c>
      <c r="O43" s="8">
        <v>8</v>
      </c>
      <c r="P43" s="8">
        <v>3</v>
      </c>
      <c r="Q43" s="9">
        <f t="shared" si="0"/>
        <v>73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30</v>
      </c>
      <c r="K44" s="8">
        <v>9</v>
      </c>
      <c r="L44" s="8">
        <v>12</v>
      </c>
      <c r="M44" s="8">
        <v>4</v>
      </c>
      <c r="N44" s="8">
        <v>6</v>
      </c>
      <c r="O44" s="8">
        <v>7</v>
      </c>
      <c r="P44" s="8">
        <v>3</v>
      </c>
      <c r="Q44" s="9">
        <f t="shared" si="0"/>
        <v>71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35</v>
      </c>
      <c r="K45" s="8">
        <v>11</v>
      </c>
      <c r="L45" s="8">
        <v>13</v>
      </c>
      <c r="M45" s="8">
        <v>4</v>
      </c>
      <c r="N45" s="8">
        <v>7</v>
      </c>
      <c r="O45" s="8">
        <v>8</v>
      </c>
      <c r="P45" s="8">
        <v>4</v>
      </c>
      <c r="Q45" s="9">
        <f t="shared" si="0"/>
        <v>82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35</v>
      </c>
      <c r="K46" s="8">
        <v>15</v>
      </c>
      <c r="L46" s="8">
        <v>10</v>
      </c>
      <c r="M46" s="8">
        <v>5</v>
      </c>
      <c r="N46" s="8">
        <v>9</v>
      </c>
      <c r="O46" s="8">
        <v>9</v>
      </c>
      <c r="P46" s="8">
        <v>5</v>
      </c>
      <c r="Q46" s="9">
        <f t="shared" si="0"/>
        <v>88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J15:J46" xr:uid="{AF70F5CC-A19C-48D9-B29B-24634769B528}">
      <formula1>40</formula1>
    </dataValidation>
    <dataValidation type="decimal" operator="lessThanOrEqual" allowBlank="1" showInputMessage="1" showErrorMessage="1" error="max. 15" sqref="K15:L46" xr:uid="{DF6EF28F-439D-4035-85BE-23AE69F8E18A}">
      <formula1>15</formula1>
    </dataValidation>
    <dataValidation type="decimal" operator="lessThanOrEqual" allowBlank="1" showInputMessage="1" showErrorMessage="1" error="max. 5" sqref="M15:M46 P15:P46" xr:uid="{1242E441-252A-4FED-BE7D-E72E9590861A}">
      <formula1>5</formula1>
    </dataValidation>
    <dataValidation type="decimal" operator="lessThanOrEqual" allowBlank="1" showInputMessage="1" showErrorMessage="1" error="max. 10" sqref="N15:O46" xr:uid="{B09983EA-2874-4422-BA75-6F44ACF8C326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AB62-A3D2-4F57-BC88-AAF208EF09F7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5</v>
      </c>
      <c r="K15" s="8">
        <v>10</v>
      </c>
      <c r="L15" s="8">
        <v>7</v>
      </c>
      <c r="M15" s="8">
        <v>3</v>
      </c>
      <c r="N15" s="8">
        <v>8</v>
      </c>
      <c r="O15" s="8">
        <v>4</v>
      </c>
      <c r="P15" s="8">
        <v>3</v>
      </c>
      <c r="Q15" s="9">
        <f>SUM(J15:P15)</f>
        <v>40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28</v>
      </c>
      <c r="K16" s="8">
        <v>13</v>
      </c>
      <c r="L16" s="8">
        <v>10</v>
      </c>
      <c r="M16" s="8">
        <v>4</v>
      </c>
      <c r="N16" s="8">
        <v>7</v>
      </c>
      <c r="O16" s="8">
        <v>7</v>
      </c>
      <c r="P16" s="8">
        <v>3</v>
      </c>
      <c r="Q16" s="9">
        <f t="shared" ref="Q16:Q46" si="0">SUM(J16:P16)</f>
        <v>72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25</v>
      </c>
      <c r="K17" s="8">
        <v>13</v>
      </c>
      <c r="L17" s="8">
        <v>12</v>
      </c>
      <c r="M17" s="8">
        <v>3</v>
      </c>
      <c r="N17" s="8">
        <v>8</v>
      </c>
      <c r="O17" s="8">
        <v>8</v>
      </c>
      <c r="P17" s="8">
        <v>4</v>
      </c>
      <c r="Q17" s="9">
        <f t="shared" si="0"/>
        <v>73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25</v>
      </c>
      <c r="K18" s="8">
        <v>14</v>
      </c>
      <c r="L18" s="8">
        <v>13</v>
      </c>
      <c r="M18" s="8">
        <v>4</v>
      </c>
      <c r="N18" s="8">
        <v>6</v>
      </c>
      <c r="O18" s="8">
        <v>7</v>
      </c>
      <c r="P18" s="8">
        <v>5</v>
      </c>
      <c r="Q18" s="9">
        <f t="shared" si="0"/>
        <v>74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25</v>
      </c>
      <c r="K19" s="8">
        <v>14</v>
      </c>
      <c r="L19" s="8">
        <v>13</v>
      </c>
      <c r="M19" s="8">
        <v>3</v>
      </c>
      <c r="N19" s="8">
        <v>6</v>
      </c>
      <c r="O19" s="8">
        <v>6</v>
      </c>
      <c r="P19" s="8">
        <v>5</v>
      </c>
      <c r="Q19" s="9">
        <f t="shared" si="0"/>
        <v>72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30</v>
      </c>
      <c r="K20" s="8">
        <v>11</v>
      </c>
      <c r="L20" s="8">
        <v>8</v>
      </c>
      <c r="M20" s="8">
        <v>4</v>
      </c>
      <c r="N20" s="8">
        <v>8</v>
      </c>
      <c r="O20" s="8">
        <v>7</v>
      </c>
      <c r="P20" s="8">
        <v>3</v>
      </c>
      <c r="Q20" s="9">
        <f t="shared" si="0"/>
        <v>71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20</v>
      </c>
      <c r="K21" s="8">
        <v>12</v>
      </c>
      <c r="L21" s="8">
        <v>5</v>
      </c>
      <c r="M21" s="8">
        <v>3</v>
      </c>
      <c r="N21" s="8">
        <v>3</v>
      </c>
      <c r="O21" s="8">
        <v>4</v>
      </c>
      <c r="P21" s="8">
        <v>4</v>
      </c>
      <c r="Q21" s="9">
        <f t="shared" si="0"/>
        <v>51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25</v>
      </c>
      <c r="K22" s="8">
        <v>13</v>
      </c>
      <c r="L22" s="8">
        <v>10</v>
      </c>
      <c r="M22" s="8">
        <v>5</v>
      </c>
      <c r="N22" s="8">
        <v>8</v>
      </c>
      <c r="O22" s="8">
        <v>5</v>
      </c>
      <c r="P22" s="8">
        <v>5</v>
      </c>
      <c r="Q22" s="9">
        <f t="shared" si="0"/>
        <v>71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30</v>
      </c>
      <c r="K23" s="8">
        <v>8</v>
      </c>
      <c r="L23" s="8">
        <v>12</v>
      </c>
      <c r="M23" s="8">
        <v>5</v>
      </c>
      <c r="N23" s="8">
        <v>9</v>
      </c>
      <c r="O23" s="8">
        <v>6</v>
      </c>
      <c r="P23" s="8">
        <v>3</v>
      </c>
      <c r="Q23" s="9">
        <f t="shared" si="0"/>
        <v>73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30</v>
      </c>
      <c r="K24" s="8">
        <v>11</v>
      </c>
      <c r="L24" s="8">
        <v>10</v>
      </c>
      <c r="M24" s="8">
        <v>4</v>
      </c>
      <c r="N24" s="8">
        <v>7</v>
      </c>
      <c r="O24" s="8">
        <v>7</v>
      </c>
      <c r="P24" s="8">
        <v>3</v>
      </c>
      <c r="Q24" s="9">
        <f t="shared" si="0"/>
        <v>72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20</v>
      </c>
      <c r="K25" s="8">
        <v>9</v>
      </c>
      <c r="L25" s="8">
        <v>5</v>
      </c>
      <c r="M25" s="8">
        <v>3</v>
      </c>
      <c r="N25" s="8">
        <v>4</v>
      </c>
      <c r="O25" s="8">
        <v>4</v>
      </c>
      <c r="P25" s="8">
        <v>3</v>
      </c>
      <c r="Q25" s="9">
        <f t="shared" si="0"/>
        <v>48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30</v>
      </c>
      <c r="K26" s="8">
        <v>13</v>
      </c>
      <c r="L26" s="8">
        <v>12</v>
      </c>
      <c r="M26" s="8">
        <v>4</v>
      </c>
      <c r="N26" s="8">
        <v>8</v>
      </c>
      <c r="O26" s="8">
        <v>9</v>
      </c>
      <c r="P26" s="8">
        <v>3</v>
      </c>
      <c r="Q26" s="9">
        <f t="shared" si="0"/>
        <v>79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30</v>
      </c>
      <c r="K27" s="8">
        <v>10</v>
      </c>
      <c r="L27" s="8">
        <v>12</v>
      </c>
      <c r="M27" s="8">
        <v>3</v>
      </c>
      <c r="N27" s="8">
        <v>7</v>
      </c>
      <c r="O27" s="8">
        <v>6</v>
      </c>
      <c r="P27" s="8">
        <v>3</v>
      </c>
      <c r="Q27" s="9">
        <f t="shared" si="0"/>
        <v>71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25</v>
      </c>
      <c r="K28" s="8">
        <v>12</v>
      </c>
      <c r="L28" s="8">
        <v>9</v>
      </c>
      <c r="M28" s="8">
        <v>5</v>
      </c>
      <c r="N28" s="8">
        <v>9</v>
      </c>
      <c r="O28" s="8">
        <v>8</v>
      </c>
      <c r="P28" s="8">
        <v>4</v>
      </c>
      <c r="Q28" s="9">
        <f t="shared" si="0"/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35</v>
      </c>
      <c r="K29" s="8">
        <v>14</v>
      </c>
      <c r="L29" s="8">
        <v>13</v>
      </c>
      <c r="M29" s="8">
        <v>4</v>
      </c>
      <c r="N29" s="8">
        <v>10</v>
      </c>
      <c r="O29" s="8">
        <v>9</v>
      </c>
      <c r="P29" s="8">
        <v>5</v>
      </c>
      <c r="Q29" s="9">
        <f t="shared" si="0"/>
        <v>90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30</v>
      </c>
      <c r="K30" s="8">
        <v>14</v>
      </c>
      <c r="L30" s="8">
        <v>13</v>
      </c>
      <c r="M30" s="8">
        <v>4</v>
      </c>
      <c r="N30" s="8">
        <v>8</v>
      </c>
      <c r="O30" s="8">
        <v>8</v>
      </c>
      <c r="P30" s="8">
        <v>5</v>
      </c>
      <c r="Q30" s="9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20</v>
      </c>
      <c r="K31" s="8">
        <v>14</v>
      </c>
      <c r="L31" s="8">
        <v>2</v>
      </c>
      <c r="M31" s="8">
        <v>5</v>
      </c>
      <c r="N31" s="8">
        <v>10</v>
      </c>
      <c r="O31" s="8">
        <v>4</v>
      </c>
      <c r="P31" s="8">
        <v>5</v>
      </c>
      <c r="Q31" s="9">
        <f t="shared" si="0"/>
        <v>60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35</v>
      </c>
      <c r="K32" s="8">
        <v>12</v>
      </c>
      <c r="L32" s="8">
        <v>13</v>
      </c>
      <c r="M32" s="8">
        <v>5</v>
      </c>
      <c r="N32" s="8">
        <v>10</v>
      </c>
      <c r="O32" s="8">
        <v>9</v>
      </c>
      <c r="P32" s="8">
        <v>5</v>
      </c>
      <c r="Q32" s="9">
        <f t="shared" si="0"/>
        <v>89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30</v>
      </c>
      <c r="K33" s="8">
        <v>10</v>
      </c>
      <c r="L33" s="8">
        <v>11</v>
      </c>
      <c r="M33" s="8">
        <v>4</v>
      </c>
      <c r="N33" s="8">
        <v>8</v>
      </c>
      <c r="O33" s="8">
        <v>8</v>
      </c>
      <c r="P33" s="8">
        <v>3</v>
      </c>
      <c r="Q33" s="9">
        <f t="shared" si="0"/>
        <v>74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26</v>
      </c>
      <c r="K34" s="8">
        <v>10</v>
      </c>
      <c r="L34" s="8">
        <v>12</v>
      </c>
      <c r="M34" s="8">
        <v>4</v>
      </c>
      <c r="N34" s="8">
        <v>7</v>
      </c>
      <c r="O34" s="8">
        <v>8</v>
      </c>
      <c r="P34" s="8">
        <v>3</v>
      </c>
      <c r="Q34" s="9">
        <f t="shared" si="0"/>
        <v>70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10</v>
      </c>
      <c r="K35" s="8">
        <v>9</v>
      </c>
      <c r="L35" s="8">
        <v>10</v>
      </c>
      <c r="M35" s="8">
        <v>4</v>
      </c>
      <c r="N35" s="8">
        <v>7</v>
      </c>
      <c r="O35" s="8">
        <v>4</v>
      </c>
      <c r="P35" s="8">
        <v>3</v>
      </c>
      <c r="Q35" s="9">
        <f t="shared" si="0"/>
        <v>47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25</v>
      </c>
      <c r="K36" s="8">
        <v>12</v>
      </c>
      <c r="L36" s="8">
        <v>10</v>
      </c>
      <c r="M36" s="8">
        <v>5</v>
      </c>
      <c r="N36" s="8">
        <v>9</v>
      </c>
      <c r="O36" s="8">
        <v>6</v>
      </c>
      <c r="P36" s="8">
        <v>4</v>
      </c>
      <c r="Q36" s="9">
        <f t="shared" si="0"/>
        <v>71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30</v>
      </c>
      <c r="K37" s="8">
        <v>12</v>
      </c>
      <c r="L37" s="8">
        <v>12</v>
      </c>
      <c r="M37" s="8">
        <v>5</v>
      </c>
      <c r="N37" s="8">
        <v>9</v>
      </c>
      <c r="O37" s="8">
        <v>8</v>
      </c>
      <c r="P37" s="8">
        <v>4</v>
      </c>
      <c r="Q37" s="9">
        <f t="shared" si="0"/>
        <v>80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30</v>
      </c>
      <c r="K38" s="8">
        <v>8</v>
      </c>
      <c r="L38" s="8">
        <v>13</v>
      </c>
      <c r="M38" s="8">
        <v>4</v>
      </c>
      <c r="N38" s="8">
        <v>8</v>
      </c>
      <c r="O38" s="8">
        <v>8</v>
      </c>
      <c r="P38" s="8">
        <v>3</v>
      </c>
      <c r="Q38" s="9">
        <f t="shared" si="0"/>
        <v>74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25</v>
      </c>
      <c r="K39" s="8">
        <v>10</v>
      </c>
      <c r="L39" s="8">
        <v>10</v>
      </c>
      <c r="M39" s="8">
        <v>5</v>
      </c>
      <c r="N39" s="8">
        <v>10</v>
      </c>
      <c r="O39" s="8">
        <v>7</v>
      </c>
      <c r="P39" s="8">
        <v>4</v>
      </c>
      <c r="Q39" s="9">
        <f t="shared" si="0"/>
        <v>71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35</v>
      </c>
      <c r="K40" s="8">
        <v>11</v>
      </c>
      <c r="L40" s="8">
        <v>13</v>
      </c>
      <c r="M40" s="8">
        <v>4</v>
      </c>
      <c r="N40" s="8">
        <v>7</v>
      </c>
      <c r="O40" s="8">
        <v>8</v>
      </c>
      <c r="P40" s="8">
        <v>4</v>
      </c>
      <c r="Q40" s="9">
        <f t="shared" si="0"/>
        <v>82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30</v>
      </c>
      <c r="K41" s="8">
        <v>14</v>
      </c>
      <c r="L41" s="8">
        <v>9</v>
      </c>
      <c r="M41" s="8">
        <v>5</v>
      </c>
      <c r="N41" s="8">
        <v>10</v>
      </c>
      <c r="O41" s="8">
        <v>5</v>
      </c>
      <c r="P41" s="8">
        <v>5</v>
      </c>
      <c r="Q41" s="9">
        <f t="shared" si="0"/>
        <v>78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30</v>
      </c>
      <c r="K42" s="8">
        <v>10</v>
      </c>
      <c r="L42" s="8">
        <v>13</v>
      </c>
      <c r="M42" s="8">
        <v>4</v>
      </c>
      <c r="N42" s="8">
        <v>8</v>
      </c>
      <c r="O42" s="8">
        <v>8</v>
      </c>
      <c r="P42" s="8">
        <v>3</v>
      </c>
      <c r="Q42" s="9">
        <f t="shared" si="0"/>
        <v>76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25</v>
      </c>
      <c r="K43" s="8">
        <v>10</v>
      </c>
      <c r="L43" s="8">
        <v>12</v>
      </c>
      <c r="M43" s="8">
        <v>4</v>
      </c>
      <c r="N43" s="8">
        <v>8</v>
      </c>
      <c r="O43" s="8">
        <v>8</v>
      </c>
      <c r="P43" s="8">
        <v>3</v>
      </c>
      <c r="Q43" s="9">
        <f t="shared" si="0"/>
        <v>70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30</v>
      </c>
      <c r="K44" s="8">
        <v>9</v>
      </c>
      <c r="L44" s="8">
        <v>12</v>
      </c>
      <c r="M44" s="8">
        <v>4</v>
      </c>
      <c r="N44" s="8">
        <v>6</v>
      </c>
      <c r="O44" s="8">
        <v>7</v>
      </c>
      <c r="P44" s="8">
        <v>3</v>
      </c>
      <c r="Q44" s="9">
        <f t="shared" si="0"/>
        <v>71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35</v>
      </c>
      <c r="K45" s="8">
        <v>11</v>
      </c>
      <c r="L45" s="8">
        <v>13</v>
      </c>
      <c r="M45" s="8">
        <v>4</v>
      </c>
      <c r="N45" s="8">
        <v>7</v>
      </c>
      <c r="O45" s="8">
        <v>8</v>
      </c>
      <c r="P45" s="8">
        <v>4</v>
      </c>
      <c r="Q45" s="9">
        <f t="shared" si="0"/>
        <v>82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35</v>
      </c>
      <c r="K46" s="8">
        <v>14</v>
      </c>
      <c r="L46" s="8">
        <v>9</v>
      </c>
      <c r="M46" s="8">
        <v>5</v>
      </c>
      <c r="N46" s="8">
        <v>9</v>
      </c>
      <c r="O46" s="8">
        <v>9</v>
      </c>
      <c r="P46" s="8">
        <v>5</v>
      </c>
      <c r="Q46" s="9">
        <f t="shared" si="0"/>
        <v>86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J15:J46" xr:uid="{74858EC3-D121-4DC8-8C6B-EA19B3B75563}">
      <formula1>40</formula1>
    </dataValidation>
    <dataValidation type="decimal" operator="lessThanOrEqual" allowBlank="1" showInputMessage="1" showErrorMessage="1" error="max. 15" sqref="K15:L46" xr:uid="{17A0E017-5409-4122-B249-D96627DE577E}">
      <formula1>15</formula1>
    </dataValidation>
    <dataValidation type="decimal" operator="lessThanOrEqual" allowBlank="1" showInputMessage="1" showErrorMessage="1" error="max. 5" sqref="M15:M46 P15:P46" xr:uid="{0F3EAE3B-0D2D-49AD-9F34-135FA62ACA70}">
      <formula1>5</formula1>
    </dataValidation>
    <dataValidation type="decimal" operator="lessThanOrEqual" allowBlank="1" showInputMessage="1" showErrorMessage="1" error="max. 10" sqref="N15:O46" xr:uid="{7602CEA1-5FD3-4A61-8C05-4660EC467B2F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C4C9-8140-4BD3-92B4-71141A54855E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12</v>
      </c>
      <c r="K15" s="8">
        <v>9</v>
      </c>
      <c r="L15" s="8">
        <v>9</v>
      </c>
      <c r="M15" s="8">
        <v>2</v>
      </c>
      <c r="N15" s="8">
        <v>5</v>
      </c>
      <c r="O15" s="8">
        <v>5</v>
      </c>
      <c r="P15" s="8">
        <v>2</v>
      </c>
      <c r="Q15" s="9">
        <f>SUM(J15:P15)</f>
        <v>44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27</v>
      </c>
      <c r="K16" s="8">
        <v>13</v>
      </c>
      <c r="L16" s="8">
        <v>10</v>
      </c>
      <c r="M16" s="8">
        <v>4</v>
      </c>
      <c r="N16" s="8">
        <v>7</v>
      </c>
      <c r="O16" s="8">
        <v>6</v>
      </c>
      <c r="P16" s="8">
        <v>3</v>
      </c>
      <c r="Q16" s="9">
        <f t="shared" ref="Q16:Q46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25</v>
      </c>
      <c r="K17" s="8">
        <v>13</v>
      </c>
      <c r="L17" s="8">
        <v>12</v>
      </c>
      <c r="M17" s="8">
        <v>3</v>
      </c>
      <c r="N17" s="8">
        <v>7</v>
      </c>
      <c r="O17" s="8">
        <v>8</v>
      </c>
      <c r="P17" s="8">
        <v>5</v>
      </c>
      <c r="Q17" s="9">
        <f t="shared" si="0"/>
        <v>73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23</v>
      </c>
      <c r="K18" s="8">
        <v>14</v>
      </c>
      <c r="L18" s="8">
        <v>13</v>
      </c>
      <c r="M18" s="8">
        <v>4</v>
      </c>
      <c r="N18" s="8">
        <v>8</v>
      </c>
      <c r="O18" s="8">
        <v>8</v>
      </c>
      <c r="P18" s="8">
        <v>5</v>
      </c>
      <c r="Q18" s="9">
        <f t="shared" si="0"/>
        <v>75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21</v>
      </c>
      <c r="K19" s="8">
        <v>14</v>
      </c>
      <c r="L19" s="8">
        <v>11</v>
      </c>
      <c r="M19" s="8">
        <v>4</v>
      </c>
      <c r="N19" s="8">
        <v>8</v>
      </c>
      <c r="O19" s="8">
        <v>8</v>
      </c>
      <c r="P19" s="8">
        <v>5</v>
      </c>
      <c r="Q19" s="9">
        <f t="shared" si="0"/>
        <v>71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30</v>
      </c>
      <c r="K20" s="8">
        <v>10</v>
      </c>
      <c r="L20" s="8">
        <v>11</v>
      </c>
      <c r="M20" s="8">
        <v>4</v>
      </c>
      <c r="N20" s="8">
        <v>7</v>
      </c>
      <c r="O20" s="8">
        <v>8</v>
      </c>
      <c r="P20" s="8">
        <v>3</v>
      </c>
      <c r="Q20" s="9">
        <f t="shared" si="0"/>
        <v>73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21</v>
      </c>
      <c r="K21" s="8">
        <v>12</v>
      </c>
      <c r="L21" s="8">
        <v>6</v>
      </c>
      <c r="M21" s="8">
        <v>3</v>
      </c>
      <c r="N21" s="8">
        <v>6</v>
      </c>
      <c r="O21" s="8">
        <v>5</v>
      </c>
      <c r="P21" s="8">
        <v>4</v>
      </c>
      <c r="Q21" s="9">
        <f t="shared" si="0"/>
        <v>57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26</v>
      </c>
      <c r="K22" s="8">
        <v>12</v>
      </c>
      <c r="L22" s="8">
        <v>10</v>
      </c>
      <c r="M22" s="8">
        <v>4</v>
      </c>
      <c r="N22" s="8">
        <v>7</v>
      </c>
      <c r="O22" s="8">
        <v>6</v>
      </c>
      <c r="P22" s="8">
        <v>4</v>
      </c>
      <c r="Q22" s="9">
        <f t="shared" si="0"/>
        <v>69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31</v>
      </c>
      <c r="K23" s="8">
        <v>7</v>
      </c>
      <c r="L23" s="8">
        <v>12</v>
      </c>
      <c r="M23" s="8">
        <v>4</v>
      </c>
      <c r="N23" s="8">
        <v>8</v>
      </c>
      <c r="O23" s="8">
        <v>5</v>
      </c>
      <c r="P23" s="8">
        <v>3</v>
      </c>
      <c r="Q23" s="9">
        <f t="shared" si="0"/>
        <v>70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31</v>
      </c>
      <c r="K24" s="8">
        <v>11</v>
      </c>
      <c r="L24" s="8">
        <v>9</v>
      </c>
      <c r="M24" s="8">
        <v>4</v>
      </c>
      <c r="N24" s="8">
        <v>6</v>
      </c>
      <c r="O24" s="8">
        <v>6</v>
      </c>
      <c r="P24" s="8">
        <v>3</v>
      </c>
      <c r="Q24" s="9">
        <f t="shared" si="0"/>
        <v>70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19</v>
      </c>
      <c r="K25" s="8">
        <v>9</v>
      </c>
      <c r="L25" s="8">
        <v>6</v>
      </c>
      <c r="M25" s="8">
        <v>3</v>
      </c>
      <c r="N25" s="8">
        <v>7</v>
      </c>
      <c r="O25" s="8">
        <v>5</v>
      </c>
      <c r="P25" s="8">
        <v>3</v>
      </c>
      <c r="Q25" s="9">
        <f t="shared" si="0"/>
        <v>52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30</v>
      </c>
      <c r="K26" s="8">
        <v>12</v>
      </c>
      <c r="L26" s="8">
        <v>11</v>
      </c>
      <c r="M26" s="8">
        <v>4</v>
      </c>
      <c r="N26" s="8">
        <v>8</v>
      </c>
      <c r="O26" s="8">
        <v>8</v>
      </c>
      <c r="P26" s="8">
        <v>3</v>
      </c>
      <c r="Q26" s="9">
        <f t="shared" si="0"/>
        <v>76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30</v>
      </c>
      <c r="K27" s="8">
        <v>10</v>
      </c>
      <c r="L27" s="8">
        <v>12</v>
      </c>
      <c r="M27" s="8">
        <v>3</v>
      </c>
      <c r="N27" s="8">
        <v>6</v>
      </c>
      <c r="O27" s="8">
        <v>7</v>
      </c>
      <c r="P27" s="8">
        <v>3</v>
      </c>
      <c r="Q27" s="9">
        <f t="shared" si="0"/>
        <v>71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25</v>
      </c>
      <c r="K28" s="8">
        <v>12</v>
      </c>
      <c r="L28" s="8">
        <v>9</v>
      </c>
      <c r="M28" s="8">
        <v>5</v>
      </c>
      <c r="N28" s="8">
        <v>9</v>
      </c>
      <c r="O28" s="8">
        <v>8</v>
      </c>
      <c r="P28" s="8">
        <v>4</v>
      </c>
      <c r="Q28" s="9">
        <f t="shared" si="0"/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34</v>
      </c>
      <c r="K29" s="8">
        <v>14</v>
      </c>
      <c r="L29" s="8">
        <v>13</v>
      </c>
      <c r="M29" s="8">
        <v>4</v>
      </c>
      <c r="N29" s="8">
        <v>9</v>
      </c>
      <c r="O29" s="8">
        <v>8</v>
      </c>
      <c r="P29" s="8">
        <v>5</v>
      </c>
      <c r="Q29" s="9">
        <f t="shared" si="0"/>
        <v>87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32</v>
      </c>
      <c r="K30" s="8">
        <v>14</v>
      </c>
      <c r="L30" s="8">
        <v>13</v>
      </c>
      <c r="M30" s="8">
        <v>4</v>
      </c>
      <c r="N30" s="8">
        <v>9</v>
      </c>
      <c r="O30" s="8">
        <v>8</v>
      </c>
      <c r="P30" s="8">
        <v>5</v>
      </c>
      <c r="Q30" s="9">
        <f t="shared" si="0"/>
        <v>85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21</v>
      </c>
      <c r="K31" s="8">
        <v>14</v>
      </c>
      <c r="L31" s="8">
        <v>5</v>
      </c>
      <c r="M31" s="8">
        <v>5</v>
      </c>
      <c r="N31" s="8">
        <v>8</v>
      </c>
      <c r="O31" s="8">
        <v>5</v>
      </c>
      <c r="P31" s="8">
        <v>5</v>
      </c>
      <c r="Q31" s="9">
        <f t="shared" si="0"/>
        <v>63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34</v>
      </c>
      <c r="K32" s="8">
        <v>13</v>
      </c>
      <c r="L32" s="8">
        <v>13</v>
      </c>
      <c r="M32" s="8">
        <v>5</v>
      </c>
      <c r="N32" s="8">
        <v>10</v>
      </c>
      <c r="O32" s="8">
        <v>9</v>
      </c>
      <c r="P32" s="8">
        <v>5</v>
      </c>
      <c r="Q32" s="9">
        <f t="shared" si="0"/>
        <v>89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29</v>
      </c>
      <c r="K33" s="8">
        <v>9</v>
      </c>
      <c r="L33" s="8">
        <v>12</v>
      </c>
      <c r="M33" s="8">
        <v>4</v>
      </c>
      <c r="N33" s="8">
        <v>8</v>
      </c>
      <c r="O33" s="8">
        <v>7</v>
      </c>
      <c r="P33" s="8">
        <v>3</v>
      </c>
      <c r="Q33" s="9">
        <f t="shared" si="0"/>
        <v>72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26</v>
      </c>
      <c r="K34" s="8">
        <v>11</v>
      </c>
      <c r="L34" s="8">
        <v>12</v>
      </c>
      <c r="M34" s="8">
        <v>4</v>
      </c>
      <c r="N34" s="8">
        <v>8</v>
      </c>
      <c r="O34" s="8">
        <v>6</v>
      </c>
      <c r="P34" s="8">
        <v>3</v>
      </c>
      <c r="Q34" s="9">
        <f t="shared" si="0"/>
        <v>70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12</v>
      </c>
      <c r="K35" s="8">
        <v>9</v>
      </c>
      <c r="L35" s="8">
        <v>10</v>
      </c>
      <c r="M35" s="8">
        <v>4</v>
      </c>
      <c r="N35" s="8">
        <v>7</v>
      </c>
      <c r="O35" s="8">
        <v>5</v>
      </c>
      <c r="P35" s="8">
        <v>3</v>
      </c>
      <c r="Q35" s="9">
        <f t="shared" si="0"/>
        <v>50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25</v>
      </c>
      <c r="K36" s="8">
        <v>12</v>
      </c>
      <c r="L36" s="8">
        <v>9</v>
      </c>
      <c r="M36" s="8">
        <v>5</v>
      </c>
      <c r="N36" s="8">
        <v>9</v>
      </c>
      <c r="O36" s="8">
        <v>7</v>
      </c>
      <c r="P36" s="8">
        <v>4</v>
      </c>
      <c r="Q36" s="9">
        <f t="shared" si="0"/>
        <v>71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29</v>
      </c>
      <c r="K37" s="8">
        <v>11</v>
      </c>
      <c r="L37" s="8">
        <v>11</v>
      </c>
      <c r="M37" s="8">
        <v>5</v>
      </c>
      <c r="N37" s="8">
        <v>9</v>
      </c>
      <c r="O37" s="8">
        <v>8</v>
      </c>
      <c r="P37" s="8">
        <v>4</v>
      </c>
      <c r="Q37" s="9">
        <f t="shared" si="0"/>
        <v>77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30</v>
      </c>
      <c r="K38" s="8">
        <v>9</v>
      </c>
      <c r="L38" s="8">
        <v>12</v>
      </c>
      <c r="M38" s="8">
        <v>4</v>
      </c>
      <c r="N38" s="8">
        <v>7</v>
      </c>
      <c r="O38" s="8">
        <v>9</v>
      </c>
      <c r="P38" s="8">
        <v>3</v>
      </c>
      <c r="Q38" s="9">
        <f t="shared" si="0"/>
        <v>74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26</v>
      </c>
      <c r="K39" s="8">
        <v>11</v>
      </c>
      <c r="L39" s="8">
        <v>10</v>
      </c>
      <c r="M39" s="8">
        <v>5</v>
      </c>
      <c r="N39" s="8">
        <v>10</v>
      </c>
      <c r="O39" s="8">
        <v>8</v>
      </c>
      <c r="P39" s="8">
        <v>4</v>
      </c>
      <c r="Q39" s="9">
        <f t="shared" si="0"/>
        <v>74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32</v>
      </c>
      <c r="K40" s="8">
        <v>11</v>
      </c>
      <c r="L40" s="8">
        <v>13</v>
      </c>
      <c r="M40" s="8">
        <v>4</v>
      </c>
      <c r="N40" s="8">
        <v>7</v>
      </c>
      <c r="O40" s="8">
        <v>7</v>
      </c>
      <c r="P40" s="8">
        <v>3</v>
      </c>
      <c r="Q40" s="9">
        <f t="shared" si="0"/>
        <v>77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30</v>
      </c>
      <c r="K41" s="8">
        <v>14</v>
      </c>
      <c r="L41" s="8">
        <v>9</v>
      </c>
      <c r="M41" s="8">
        <v>5</v>
      </c>
      <c r="N41" s="8">
        <v>10</v>
      </c>
      <c r="O41" s="8">
        <v>6</v>
      </c>
      <c r="P41" s="8">
        <v>5</v>
      </c>
      <c r="Q41" s="9">
        <f t="shared" si="0"/>
        <v>79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30</v>
      </c>
      <c r="K42" s="8">
        <v>10</v>
      </c>
      <c r="L42" s="8">
        <v>13</v>
      </c>
      <c r="M42" s="8">
        <v>4</v>
      </c>
      <c r="N42" s="8">
        <v>8</v>
      </c>
      <c r="O42" s="8">
        <v>8</v>
      </c>
      <c r="P42" s="8">
        <v>3</v>
      </c>
      <c r="Q42" s="9">
        <f t="shared" si="0"/>
        <v>76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28</v>
      </c>
      <c r="K43" s="8">
        <v>10</v>
      </c>
      <c r="L43" s="8">
        <v>12</v>
      </c>
      <c r="M43" s="8">
        <v>4</v>
      </c>
      <c r="N43" s="8">
        <v>7</v>
      </c>
      <c r="O43" s="8">
        <v>6</v>
      </c>
      <c r="P43" s="8">
        <v>3</v>
      </c>
      <c r="Q43" s="9">
        <f t="shared" si="0"/>
        <v>70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29</v>
      </c>
      <c r="K44" s="8">
        <v>10</v>
      </c>
      <c r="L44" s="8">
        <v>12</v>
      </c>
      <c r="M44" s="8">
        <v>4</v>
      </c>
      <c r="N44" s="8">
        <v>7</v>
      </c>
      <c r="O44" s="8">
        <v>6</v>
      </c>
      <c r="P44" s="8">
        <v>3</v>
      </c>
      <c r="Q44" s="9">
        <f t="shared" si="0"/>
        <v>71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31</v>
      </c>
      <c r="K45" s="8">
        <v>11</v>
      </c>
      <c r="L45" s="8">
        <v>12</v>
      </c>
      <c r="M45" s="8">
        <v>4</v>
      </c>
      <c r="N45" s="8">
        <v>7</v>
      </c>
      <c r="O45" s="8">
        <v>7</v>
      </c>
      <c r="P45" s="8">
        <v>3</v>
      </c>
      <c r="Q45" s="9">
        <f t="shared" si="0"/>
        <v>75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34</v>
      </c>
      <c r="K46" s="8">
        <v>14</v>
      </c>
      <c r="L46" s="8">
        <v>10</v>
      </c>
      <c r="M46" s="8">
        <v>5</v>
      </c>
      <c r="N46" s="8">
        <v>9</v>
      </c>
      <c r="O46" s="8">
        <v>8</v>
      </c>
      <c r="P46" s="8">
        <v>5</v>
      </c>
      <c r="Q46" s="9">
        <f t="shared" si="0"/>
        <v>85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J15:J46" xr:uid="{1A7A0DD7-85EA-4160-8AF7-2248BBE44F2C}">
      <formula1>40</formula1>
    </dataValidation>
    <dataValidation type="decimal" operator="lessThanOrEqual" allowBlank="1" showInputMessage="1" showErrorMessage="1" error="max. 15" sqref="K15:L46" xr:uid="{4C78B64E-E756-4428-BB1C-B28AE6286317}">
      <formula1>15</formula1>
    </dataValidation>
    <dataValidation type="decimal" operator="lessThanOrEqual" allowBlank="1" showInputMessage="1" showErrorMessage="1" error="max. 5" sqref="M15:M46 P15:P46" xr:uid="{BA8C2EBD-D359-43EE-83C3-1BFB651E3B20}">
      <formula1>5</formula1>
    </dataValidation>
    <dataValidation type="decimal" operator="lessThanOrEqual" allowBlank="1" showInputMessage="1" showErrorMessage="1" error="max. 10" sqref="N15:O46" xr:uid="{4B966A30-11DD-4484-8A3C-41DBA0FC6FA7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AC769-7AC5-41B6-BBB0-7D7D05D23149}">
  <dimension ref="A1:BY48"/>
  <sheetViews>
    <sheetView zoomScale="50" zoomScaleNormal="50" workbookViewId="0"/>
  </sheetViews>
  <sheetFormatPr defaultColWidth="9.109375" defaultRowHeight="12" x14ac:dyDescent="0.3"/>
  <cols>
    <col min="1" max="1" width="11.6640625" style="2" customWidth="1"/>
    <col min="2" max="2" width="43.21875" style="2" customWidth="1"/>
    <col min="3" max="3" width="64.5546875" style="2" customWidth="1"/>
    <col min="4" max="4" width="15.5546875" style="2" customWidth="1"/>
    <col min="5" max="5" width="15" style="2" customWidth="1"/>
    <col min="6" max="6" width="18.109375" style="2" customWidth="1"/>
    <col min="7" max="7" width="5.6640625" style="3" customWidth="1"/>
    <col min="8" max="8" width="16.8867187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7" ht="38.25" customHeight="1" x14ac:dyDescent="0.3">
      <c r="A1" s="1" t="s">
        <v>30</v>
      </c>
    </row>
    <row r="2" spans="1:77" ht="14.4" x14ac:dyDescent="0.3">
      <c r="A2" s="14" t="s">
        <v>31</v>
      </c>
      <c r="D2" s="4" t="s">
        <v>20</v>
      </c>
    </row>
    <row r="3" spans="1:77" ht="14.4" x14ac:dyDescent="0.3">
      <c r="A3" s="14" t="s">
        <v>32</v>
      </c>
      <c r="D3" s="2" t="s">
        <v>36</v>
      </c>
    </row>
    <row r="4" spans="1:77" ht="14.4" x14ac:dyDescent="0.3">
      <c r="A4" s="14" t="s">
        <v>33</v>
      </c>
      <c r="D4" s="2" t="s">
        <v>37</v>
      </c>
    </row>
    <row r="5" spans="1:77" ht="12.6" x14ac:dyDescent="0.3">
      <c r="A5" s="14" t="s">
        <v>34</v>
      </c>
      <c r="D5" s="2" t="s">
        <v>38</v>
      </c>
    </row>
    <row r="6" spans="1:77" ht="14.4" x14ac:dyDescent="0.3">
      <c r="A6" s="14" t="s">
        <v>35</v>
      </c>
    </row>
    <row r="7" spans="1:77" ht="14.4" x14ac:dyDescent="0.3">
      <c r="A7" s="15" t="s">
        <v>29</v>
      </c>
      <c r="D7" s="4" t="s">
        <v>21</v>
      </c>
    </row>
    <row r="8" spans="1:77" ht="51" customHeight="1" x14ac:dyDescent="0.3">
      <c r="D8" s="42" t="s">
        <v>39</v>
      </c>
      <c r="E8" s="42"/>
      <c r="F8" s="42"/>
      <c r="G8" s="42"/>
      <c r="H8" s="42"/>
      <c r="I8" s="42"/>
    </row>
    <row r="9" spans="1:77" ht="12.6" customHeight="1" x14ac:dyDescent="0.3">
      <c r="D9" s="27"/>
      <c r="E9" s="27"/>
      <c r="F9" s="27"/>
      <c r="G9" s="27"/>
      <c r="H9" s="27"/>
      <c r="I9" s="27"/>
    </row>
    <row r="10" spans="1:77" ht="12.6" customHeight="1" x14ac:dyDescent="0.3">
      <c r="D10" s="2" t="s">
        <v>144</v>
      </c>
      <c r="E10" s="27"/>
      <c r="F10" s="27"/>
      <c r="G10" s="27"/>
      <c r="H10" s="27"/>
      <c r="I10" s="27"/>
    </row>
    <row r="11" spans="1:77" ht="12.6" x14ac:dyDescent="0.3">
      <c r="A11" s="4"/>
    </row>
    <row r="12" spans="1:77" ht="26.4" customHeight="1" x14ac:dyDescent="0.3">
      <c r="A12" s="35" t="s">
        <v>0</v>
      </c>
      <c r="B12" s="35" t="s">
        <v>1</v>
      </c>
      <c r="C12" s="35" t="s">
        <v>15</v>
      </c>
      <c r="D12" s="35" t="s">
        <v>13</v>
      </c>
      <c r="E12" s="38" t="s">
        <v>2</v>
      </c>
      <c r="F12" s="43" t="s">
        <v>27</v>
      </c>
      <c r="G12" s="44"/>
      <c r="H12" s="43" t="s">
        <v>28</v>
      </c>
      <c r="I12" s="44"/>
      <c r="J12" s="41" t="s">
        <v>40</v>
      </c>
      <c r="K12" s="35" t="s">
        <v>14</v>
      </c>
      <c r="L12" s="41" t="s">
        <v>41</v>
      </c>
      <c r="M12" s="35" t="s">
        <v>25</v>
      </c>
      <c r="N12" s="35" t="s">
        <v>26</v>
      </c>
      <c r="O12" s="41" t="s">
        <v>42</v>
      </c>
      <c r="P12" s="35" t="s">
        <v>3</v>
      </c>
      <c r="Q12" s="35" t="s">
        <v>4</v>
      </c>
    </row>
    <row r="13" spans="1:77" ht="59.4" customHeight="1" x14ac:dyDescent="0.3">
      <c r="A13" s="36"/>
      <c r="B13" s="36"/>
      <c r="C13" s="36"/>
      <c r="D13" s="36"/>
      <c r="E13" s="39"/>
      <c r="F13" s="45"/>
      <c r="G13" s="46"/>
      <c r="H13" s="45"/>
      <c r="I13" s="46"/>
      <c r="J13" s="37"/>
      <c r="K13" s="37"/>
      <c r="L13" s="37"/>
      <c r="M13" s="37"/>
      <c r="N13" s="37"/>
      <c r="O13" s="37"/>
      <c r="P13" s="37"/>
      <c r="Q13" s="37"/>
    </row>
    <row r="14" spans="1:77" ht="28.95" customHeight="1" x14ac:dyDescent="0.3">
      <c r="A14" s="37"/>
      <c r="B14" s="37"/>
      <c r="C14" s="37"/>
      <c r="D14" s="37"/>
      <c r="E14" s="40"/>
      <c r="F14" s="5" t="s">
        <v>22</v>
      </c>
      <c r="G14" s="26" t="s">
        <v>23</v>
      </c>
      <c r="H14" s="26" t="s">
        <v>22</v>
      </c>
      <c r="I14" s="26" t="s">
        <v>23</v>
      </c>
      <c r="J14" s="26" t="s">
        <v>24</v>
      </c>
      <c r="K14" s="26" t="s">
        <v>17</v>
      </c>
      <c r="L14" s="26" t="s">
        <v>17</v>
      </c>
      <c r="M14" s="26" t="s">
        <v>18</v>
      </c>
      <c r="N14" s="26" t="s">
        <v>19</v>
      </c>
      <c r="O14" s="26" t="s">
        <v>19</v>
      </c>
      <c r="P14" s="26" t="s">
        <v>18</v>
      </c>
      <c r="Q14" s="26"/>
    </row>
    <row r="15" spans="1:77" s="6" customFormat="1" ht="12.75" customHeight="1" x14ac:dyDescent="0.2">
      <c r="A15" s="7" t="s">
        <v>43</v>
      </c>
      <c r="B15" s="10" t="s">
        <v>75</v>
      </c>
      <c r="C15" s="10" t="s">
        <v>103</v>
      </c>
      <c r="D15" s="11">
        <v>1400000</v>
      </c>
      <c r="E15" s="11">
        <v>700000</v>
      </c>
      <c r="F15" s="16" t="s">
        <v>136</v>
      </c>
      <c r="G15" s="17" t="s">
        <v>135</v>
      </c>
      <c r="H15" s="16" t="s">
        <v>137</v>
      </c>
      <c r="I15" s="17" t="s">
        <v>135</v>
      </c>
      <c r="J15" s="8">
        <v>10</v>
      </c>
      <c r="K15" s="8">
        <v>10</v>
      </c>
      <c r="L15" s="8">
        <v>8</v>
      </c>
      <c r="M15" s="8">
        <v>3</v>
      </c>
      <c r="N15" s="8">
        <v>6</v>
      </c>
      <c r="O15" s="8">
        <v>3</v>
      </c>
      <c r="P15" s="8">
        <v>3</v>
      </c>
      <c r="Q15" s="9">
        <f>SUM(J15:P15)</f>
        <v>43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7" t="s">
        <v>44</v>
      </c>
      <c r="B16" s="10" t="s">
        <v>76</v>
      </c>
      <c r="C16" s="10" t="s">
        <v>104</v>
      </c>
      <c r="D16" s="11">
        <v>2017767</v>
      </c>
      <c r="E16" s="11">
        <v>350000</v>
      </c>
      <c r="F16" s="16" t="s">
        <v>137</v>
      </c>
      <c r="G16" s="17" t="s">
        <v>135</v>
      </c>
      <c r="H16" s="16" t="s">
        <v>138</v>
      </c>
      <c r="I16" s="17" t="s">
        <v>135</v>
      </c>
      <c r="J16" s="8">
        <v>29</v>
      </c>
      <c r="K16" s="8">
        <v>13</v>
      </c>
      <c r="L16" s="8">
        <v>10</v>
      </c>
      <c r="M16" s="8">
        <v>4</v>
      </c>
      <c r="N16" s="8">
        <v>7</v>
      </c>
      <c r="O16" s="8">
        <v>8</v>
      </c>
      <c r="P16" s="8">
        <v>3</v>
      </c>
      <c r="Q16" s="9">
        <f t="shared" ref="Q16:Q46" si="0">SUM(J16:P16)</f>
        <v>74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7" t="s">
        <v>45</v>
      </c>
      <c r="B17" s="10" t="s">
        <v>77</v>
      </c>
      <c r="C17" s="10" t="s">
        <v>105</v>
      </c>
      <c r="D17" s="11">
        <v>655799</v>
      </c>
      <c r="E17" s="11">
        <v>350000</v>
      </c>
      <c r="F17" s="16" t="s">
        <v>138</v>
      </c>
      <c r="G17" s="17" t="s">
        <v>135</v>
      </c>
      <c r="H17" s="16" t="s">
        <v>139</v>
      </c>
      <c r="I17" s="17" t="s">
        <v>135</v>
      </c>
      <c r="J17" s="8">
        <v>28</v>
      </c>
      <c r="K17" s="8">
        <v>13</v>
      </c>
      <c r="L17" s="8">
        <v>12</v>
      </c>
      <c r="M17" s="8">
        <v>4</v>
      </c>
      <c r="N17" s="8">
        <v>8</v>
      </c>
      <c r="O17" s="8">
        <v>7</v>
      </c>
      <c r="P17" s="8">
        <v>4</v>
      </c>
      <c r="Q17" s="9">
        <f t="shared" si="0"/>
        <v>76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7" t="s">
        <v>46</v>
      </c>
      <c r="B18" s="10" t="s">
        <v>78</v>
      </c>
      <c r="C18" s="10" t="s">
        <v>106</v>
      </c>
      <c r="D18" s="11">
        <v>2282178</v>
      </c>
      <c r="E18" s="11">
        <v>300000</v>
      </c>
      <c r="F18" s="16" t="s">
        <v>140</v>
      </c>
      <c r="G18" s="17" t="s">
        <v>135</v>
      </c>
      <c r="H18" s="16" t="s">
        <v>141</v>
      </c>
      <c r="I18" s="17" t="s">
        <v>135</v>
      </c>
      <c r="J18" s="8">
        <v>26</v>
      </c>
      <c r="K18" s="8">
        <v>14</v>
      </c>
      <c r="L18" s="8">
        <v>12</v>
      </c>
      <c r="M18" s="8">
        <v>4</v>
      </c>
      <c r="N18" s="8">
        <v>6</v>
      </c>
      <c r="O18" s="8">
        <v>8</v>
      </c>
      <c r="P18" s="8">
        <v>5</v>
      </c>
      <c r="Q18" s="9">
        <f t="shared" si="0"/>
        <v>75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5">
      <c r="A19" s="7" t="s">
        <v>47</v>
      </c>
      <c r="B19" s="10" t="s">
        <v>78</v>
      </c>
      <c r="C19" s="10" t="s">
        <v>107</v>
      </c>
      <c r="D19" s="11">
        <v>784927</v>
      </c>
      <c r="E19" s="11">
        <v>300000</v>
      </c>
      <c r="F19" s="16" t="s">
        <v>142</v>
      </c>
      <c r="G19" s="17" t="s">
        <v>135</v>
      </c>
      <c r="H19" s="16" t="s">
        <v>136</v>
      </c>
      <c r="I19" s="18" t="s">
        <v>143</v>
      </c>
      <c r="J19" s="8">
        <v>26</v>
      </c>
      <c r="K19" s="8">
        <v>14</v>
      </c>
      <c r="L19" s="8">
        <v>11</v>
      </c>
      <c r="M19" s="8">
        <v>4</v>
      </c>
      <c r="N19" s="8">
        <v>7</v>
      </c>
      <c r="O19" s="8">
        <v>7</v>
      </c>
      <c r="P19" s="8">
        <v>5</v>
      </c>
      <c r="Q19" s="9">
        <f t="shared" si="0"/>
        <v>74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ht="12.75" customHeight="1" x14ac:dyDescent="0.2">
      <c r="A20" s="7" t="s">
        <v>48</v>
      </c>
      <c r="B20" s="10" t="s">
        <v>79</v>
      </c>
      <c r="C20" s="10" t="s">
        <v>108</v>
      </c>
      <c r="D20" s="11">
        <v>750000</v>
      </c>
      <c r="E20" s="11">
        <v>300000</v>
      </c>
      <c r="F20" s="16" t="s">
        <v>138</v>
      </c>
      <c r="G20" s="17" t="s">
        <v>135</v>
      </c>
      <c r="H20" s="16" t="s">
        <v>136</v>
      </c>
      <c r="I20" s="17" t="s">
        <v>135</v>
      </c>
      <c r="J20" s="8">
        <v>29</v>
      </c>
      <c r="K20" s="8">
        <v>11</v>
      </c>
      <c r="L20" s="8">
        <v>9</v>
      </c>
      <c r="M20" s="8">
        <v>4</v>
      </c>
      <c r="N20" s="8">
        <v>9</v>
      </c>
      <c r="O20" s="8">
        <v>8</v>
      </c>
      <c r="P20" s="8">
        <v>3</v>
      </c>
      <c r="Q20" s="9">
        <f t="shared" si="0"/>
        <v>73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7" t="s">
        <v>49</v>
      </c>
      <c r="B21" s="10" t="s">
        <v>80</v>
      </c>
      <c r="C21" s="10" t="s">
        <v>109</v>
      </c>
      <c r="D21" s="11">
        <v>2970638</v>
      </c>
      <c r="E21" s="11">
        <v>1800000</v>
      </c>
      <c r="F21" s="16" t="s">
        <v>141</v>
      </c>
      <c r="G21" s="17" t="s">
        <v>135</v>
      </c>
      <c r="H21" s="16" t="s">
        <v>142</v>
      </c>
      <c r="I21" s="17" t="s">
        <v>135</v>
      </c>
      <c r="J21" s="8">
        <v>21</v>
      </c>
      <c r="K21" s="8">
        <v>12</v>
      </c>
      <c r="L21" s="8">
        <v>6</v>
      </c>
      <c r="M21" s="8">
        <v>3</v>
      </c>
      <c r="N21" s="8">
        <v>3</v>
      </c>
      <c r="O21" s="8">
        <v>4</v>
      </c>
      <c r="P21" s="8">
        <v>4</v>
      </c>
      <c r="Q21" s="9">
        <f t="shared" si="0"/>
        <v>53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7" t="s">
        <v>50</v>
      </c>
      <c r="B22" s="10" t="s">
        <v>81</v>
      </c>
      <c r="C22" s="10" t="s">
        <v>110</v>
      </c>
      <c r="D22" s="11">
        <v>793285</v>
      </c>
      <c r="E22" s="11">
        <v>350000</v>
      </c>
      <c r="F22" s="16" t="s">
        <v>141</v>
      </c>
      <c r="G22" s="17" t="s">
        <v>135</v>
      </c>
      <c r="H22" s="16" t="s">
        <v>140</v>
      </c>
      <c r="I22" s="17" t="s">
        <v>135</v>
      </c>
      <c r="J22" s="8">
        <v>27</v>
      </c>
      <c r="K22" s="8">
        <v>13</v>
      </c>
      <c r="L22" s="8">
        <v>10</v>
      </c>
      <c r="M22" s="8">
        <v>5</v>
      </c>
      <c r="N22" s="8">
        <v>7</v>
      </c>
      <c r="O22" s="8">
        <v>8</v>
      </c>
      <c r="P22" s="8">
        <v>5</v>
      </c>
      <c r="Q22" s="9">
        <f t="shared" si="0"/>
        <v>75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2.75" customHeight="1" x14ac:dyDescent="0.2">
      <c r="A23" s="7" t="s">
        <v>51</v>
      </c>
      <c r="B23" s="10" t="s">
        <v>82</v>
      </c>
      <c r="C23" s="10" t="s">
        <v>111</v>
      </c>
      <c r="D23" s="11">
        <v>1843072</v>
      </c>
      <c r="E23" s="11">
        <v>737229</v>
      </c>
      <c r="F23" s="16" t="s">
        <v>139</v>
      </c>
      <c r="G23" s="17" t="s">
        <v>135</v>
      </c>
      <c r="H23" s="17" t="s">
        <v>143</v>
      </c>
      <c r="I23" s="19" t="s">
        <v>143</v>
      </c>
      <c r="J23" s="8">
        <v>30</v>
      </c>
      <c r="K23" s="8">
        <v>8</v>
      </c>
      <c r="L23" s="8">
        <v>12</v>
      </c>
      <c r="M23" s="8">
        <v>5</v>
      </c>
      <c r="N23" s="8">
        <v>8</v>
      </c>
      <c r="O23" s="8">
        <v>6</v>
      </c>
      <c r="P23" s="8">
        <v>3</v>
      </c>
      <c r="Q23" s="9">
        <f t="shared" si="0"/>
        <v>72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7" t="s">
        <v>52</v>
      </c>
      <c r="B24" s="10" t="s">
        <v>83</v>
      </c>
      <c r="C24" s="10" t="s">
        <v>112</v>
      </c>
      <c r="D24" s="11">
        <v>799689</v>
      </c>
      <c r="E24" s="11">
        <v>400000</v>
      </c>
      <c r="F24" s="16" t="s">
        <v>136</v>
      </c>
      <c r="G24" s="17" t="s">
        <v>134</v>
      </c>
      <c r="H24" s="16" t="s">
        <v>137</v>
      </c>
      <c r="I24" s="17" t="s">
        <v>135</v>
      </c>
      <c r="J24" s="8">
        <v>30</v>
      </c>
      <c r="K24" s="8">
        <v>11</v>
      </c>
      <c r="L24" s="8">
        <v>10</v>
      </c>
      <c r="M24" s="8">
        <v>4</v>
      </c>
      <c r="N24" s="8">
        <v>7</v>
      </c>
      <c r="O24" s="8">
        <v>7</v>
      </c>
      <c r="P24" s="8">
        <v>3</v>
      </c>
      <c r="Q24" s="9">
        <f t="shared" si="0"/>
        <v>72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7" t="s">
        <v>53</v>
      </c>
      <c r="B25" s="10" t="s">
        <v>84</v>
      </c>
      <c r="C25" s="10" t="s">
        <v>113</v>
      </c>
      <c r="D25" s="11">
        <v>2748854</v>
      </c>
      <c r="E25" s="11">
        <v>824656</v>
      </c>
      <c r="F25" s="16" t="s">
        <v>137</v>
      </c>
      <c r="G25" s="17" t="s">
        <v>135</v>
      </c>
      <c r="H25" s="16" t="s">
        <v>138</v>
      </c>
      <c r="I25" s="17" t="s">
        <v>134</v>
      </c>
      <c r="J25" s="8">
        <v>21</v>
      </c>
      <c r="K25" s="8">
        <v>9</v>
      </c>
      <c r="L25" s="8">
        <v>5</v>
      </c>
      <c r="M25" s="8">
        <v>3</v>
      </c>
      <c r="N25" s="8">
        <v>4</v>
      </c>
      <c r="O25" s="8">
        <v>4</v>
      </c>
      <c r="P25" s="8">
        <v>3</v>
      </c>
      <c r="Q25" s="9">
        <f t="shared" si="0"/>
        <v>49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7" t="s">
        <v>54</v>
      </c>
      <c r="B26" s="10" t="s">
        <v>85</v>
      </c>
      <c r="C26" s="10" t="s">
        <v>114</v>
      </c>
      <c r="D26" s="11">
        <v>1597010</v>
      </c>
      <c r="E26" s="11">
        <v>997000</v>
      </c>
      <c r="F26" s="20" t="s">
        <v>139</v>
      </c>
      <c r="G26" s="17" t="s">
        <v>135</v>
      </c>
      <c r="H26" s="20" t="s">
        <v>136</v>
      </c>
      <c r="I26" s="17" t="s">
        <v>135</v>
      </c>
      <c r="J26" s="8">
        <v>31</v>
      </c>
      <c r="K26" s="8">
        <v>13</v>
      </c>
      <c r="L26" s="8">
        <v>12</v>
      </c>
      <c r="M26" s="8">
        <v>5</v>
      </c>
      <c r="N26" s="8">
        <v>8</v>
      </c>
      <c r="O26" s="8">
        <v>9</v>
      </c>
      <c r="P26" s="8">
        <v>3</v>
      </c>
      <c r="Q26" s="9">
        <f t="shared" si="0"/>
        <v>81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7" t="s">
        <v>55</v>
      </c>
      <c r="B27" s="10" t="s">
        <v>86</v>
      </c>
      <c r="C27" s="10" t="s">
        <v>115</v>
      </c>
      <c r="D27" s="11">
        <v>1978500</v>
      </c>
      <c r="E27" s="11">
        <v>850000</v>
      </c>
      <c r="F27" s="16" t="s">
        <v>140</v>
      </c>
      <c r="G27" s="17" t="s">
        <v>134</v>
      </c>
      <c r="H27" s="16" t="s">
        <v>141</v>
      </c>
      <c r="I27" s="17" t="s">
        <v>135</v>
      </c>
      <c r="J27" s="8">
        <v>30</v>
      </c>
      <c r="K27" s="8">
        <v>10</v>
      </c>
      <c r="L27" s="8">
        <v>11</v>
      </c>
      <c r="M27" s="8">
        <v>3</v>
      </c>
      <c r="N27" s="8">
        <v>7</v>
      </c>
      <c r="O27" s="8">
        <v>6</v>
      </c>
      <c r="P27" s="8">
        <v>3</v>
      </c>
      <c r="Q27" s="9">
        <f t="shared" si="0"/>
        <v>70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ht="12.75" customHeight="1" x14ac:dyDescent="0.2">
      <c r="A28" s="7" t="s">
        <v>56</v>
      </c>
      <c r="B28" s="10" t="s">
        <v>87</v>
      </c>
      <c r="C28" s="10" t="s">
        <v>116</v>
      </c>
      <c r="D28" s="11">
        <v>165770</v>
      </c>
      <c r="E28" s="11">
        <v>82885</v>
      </c>
      <c r="F28" s="16" t="s">
        <v>142</v>
      </c>
      <c r="G28" s="17" t="s">
        <v>135</v>
      </c>
      <c r="H28" s="16" t="s">
        <v>140</v>
      </c>
      <c r="I28" s="17" t="s">
        <v>135</v>
      </c>
      <c r="J28" s="8">
        <v>25</v>
      </c>
      <c r="K28" s="8">
        <v>12</v>
      </c>
      <c r="L28" s="8">
        <v>9</v>
      </c>
      <c r="M28" s="8">
        <v>5</v>
      </c>
      <c r="N28" s="8">
        <v>9</v>
      </c>
      <c r="O28" s="8">
        <v>8</v>
      </c>
      <c r="P28" s="8">
        <v>4</v>
      </c>
      <c r="Q28" s="9">
        <f t="shared" si="0"/>
        <v>72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7" t="s">
        <v>57</v>
      </c>
      <c r="B29" s="10" t="s">
        <v>88</v>
      </c>
      <c r="C29" s="10" t="s">
        <v>117</v>
      </c>
      <c r="D29" s="11">
        <v>1658575</v>
      </c>
      <c r="E29" s="11">
        <v>829287</v>
      </c>
      <c r="F29" s="16" t="s">
        <v>138</v>
      </c>
      <c r="G29" s="17" t="s">
        <v>135</v>
      </c>
      <c r="H29" s="16" t="s">
        <v>136</v>
      </c>
      <c r="I29" s="17" t="s">
        <v>143</v>
      </c>
      <c r="J29" s="8">
        <v>36</v>
      </c>
      <c r="K29" s="8">
        <v>14</v>
      </c>
      <c r="L29" s="8">
        <v>13</v>
      </c>
      <c r="M29" s="8">
        <v>4</v>
      </c>
      <c r="N29" s="8">
        <v>10</v>
      </c>
      <c r="O29" s="8">
        <v>9</v>
      </c>
      <c r="P29" s="8">
        <v>5</v>
      </c>
      <c r="Q29" s="9">
        <f t="shared" si="0"/>
        <v>91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7" t="s">
        <v>58</v>
      </c>
      <c r="B30" s="10" t="s">
        <v>88</v>
      </c>
      <c r="C30" s="10" t="s">
        <v>118</v>
      </c>
      <c r="D30" s="11">
        <v>343869</v>
      </c>
      <c r="E30" s="11">
        <v>171934</v>
      </c>
      <c r="F30" s="16" t="s">
        <v>136</v>
      </c>
      <c r="G30" s="17" t="s">
        <v>135</v>
      </c>
      <c r="H30" s="16" t="s">
        <v>142</v>
      </c>
      <c r="I30" s="17" t="s">
        <v>135</v>
      </c>
      <c r="J30" s="8">
        <v>30</v>
      </c>
      <c r="K30" s="8">
        <v>14</v>
      </c>
      <c r="L30" s="8">
        <v>13</v>
      </c>
      <c r="M30" s="8">
        <v>4</v>
      </c>
      <c r="N30" s="8">
        <v>8</v>
      </c>
      <c r="O30" s="8">
        <v>8</v>
      </c>
      <c r="P30" s="8">
        <v>5</v>
      </c>
      <c r="Q30" s="9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7" t="s">
        <v>59</v>
      </c>
      <c r="B31" s="10" t="s">
        <v>89</v>
      </c>
      <c r="C31" s="10" t="s">
        <v>119</v>
      </c>
      <c r="D31" s="11">
        <v>53540</v>
      </c>
      <c r="E31" s="11">
        <v>26770</v>
      </c>
      <c r="F31" s="16" t="s">
        <v>141</v>
      </c>
      <c r="G31" s="17" t="s">
        <v>134</v>
      </c>
      <c r="H31" s="16" t="s">
        <v>140</v>
      </c>
      <c r="I31" s="17" t="s">
        <v>135</v>
      </c>
      <c r="J31" s="8">
        <v>20</v>
      </c>
      <c r="K31" s="8">
        <v>14</v>
      </c>
      <c r="L31" s="8">
        <v>2</v>
      </c>
      <c r="M31" s="8">
        <v>5</v>
      </c>
      <c r="N31" s="8">
        <v>10</v>
      </c>
      <c r="O31" s="8">
        <v>4</v>
      </c>
      <c r="P31" s="8">
        <v>5</v>
      </c>
      <c r="Q31" s="9">
        <f t="shared" si="0"/>
        <v>60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7" t="s">
        <v>60</v>
      </c>
      <c r="B32" s="10" t="s">
        <v>90</v>
      </c>
      <c r="C32" s="10" t="s">
        <v>120</v>
      </c>
      <c r="D32" s="11">
        <v>496000</v>
      </c>
      <c r="E32" s="11">
        <v>250000</v>
      </c>
      <c r="F32" s="16" t="s">
        <v>139</v>
      </c>
      <c r="G32" s="17" t="s">
        <v>135</v>
      </c>
      <c r="H32" s="16" t="s">
        <v>137</v>
      </c>
      <c r="I32" s="17" t="s">
        <v>135</v>
      </c>
      <c r="J32" s="8">
        <v>35</v>
      </c>
      <c r="K32" s="8">
        <v>13</v>
      </c>
      <c r="L32" s="8">
        <v>13</v>
      </c>
      <c r="M32" s="8">
        <v>5</v>
      </c>
      <c r="N32" s="8">
        <v>10</v>
      </c>
      <c r="O32" s="8">
        <v>9</v>
      </c>
      <c r="P32" s="8">
        <v>5</v>
      </c>
      <c r="Q32" s="9">
        <f t="shared" si="0"/>
        <v>90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ht="12.75" customHeight="1" x14ac:dyDescent="0.2">
      <c r="A33" s="7" t="s">
        <v>61</v>
      </c>
      <c r="B33" s="10" t="s">
        <v>91</v>
      </c>
      <c r="C33" s="10" t="s">
        <v>91</v>
      </c>
      <c r="D33" s="11">
        <v>373965</v>
      </c>
      <c r="E33" s="11">
        <v>186500</v>
      </c>
      <c r="F33" s="16" t="s">
        <v>136</v>
      </c>
      <c r="G33" s="17" t="s">
        <v>135</v>
      </c>
      <c r="H33" s="16" t="s">
        <v>137</v>
      </c>
      <c r="I33" s="17" t="s">
        <v>135</v>
      </c>
      <c r="J33" s="8">
        <v>29</v>
      </c>
      <c r="K33" s="8">
        <v>10</v>
      </c>
      <c r="L33" s="8">
        <v>11</v>
      </c>
      <c r="M33" s="8">
        <v>4</v>
      </c>
      <c r="N33" s="8">
        <v>8</v>
      </c>
      <c r="O33" s="8">
        <v>8</v>
      </c>
      <c r="P33" s="8">
        <v>3</v>
      </c>
      <c r="Q33" s="9">
        <f t="shared" si="0"/>
        <v>73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7" t="s">
        <v>62</v>
      </c>
      <c r="B34" s="10" t="s">
        <v>92</v>
      </c>
      <c r="C34" s="10" t="s">
        <v>121</v>
      </c>
      <c r="D34" s="11">
        <v>400000</v>
      </c>
      <c r="E34" s="11">
        <v>200000</v>
      </c>
      <c r="F34" s="16" t="s">
        <v>137</v>
      </c>
      <c r="G34" s="17" t="s">
        <v>135</v>
      </c>
      <c r="H34" s="16" t="s">
        <v>138</v>
      </c>
      <c r="I34" s="17" t="s">
        <v>134</v>
      </c>
      <c r="J34" s="8">
        <v>28</v>
      </c>
      <c r="K34" s="8">
        <v>11</v>
      </c>
      <c r="L34" s="8">
        <v>11</v>
      </c>
      <c r="M34" s="8">
        <v>4</v>
      </c>
      <c r="N34" s="8">
        <v>7</v>
      </c>
      <c r="O34" s="8">
        <v>7</v>
      </c>
      <c r="P34" s="8">
        <v>3</v>
      </c>
      <c r="Q34" s="9">
        <f t="shared" si="0"/>
        <v>71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7" t="s">
        <v>63</v>
      </c>
      <c r="B35" s="10" t="s">
        <v>93</v>
      </c>
      <c r="C35" s="10" t="s">
        <v>122</v>
      </c>
      <c r="D35" s="11">
        <v>646000</v>
      </c>
      <c r="E35" s="11">
        <v>323000</v>
      </c>
      <c r="F35" s="16" t="s">
        <v>137</v>
      </c>
      <c r="G35" s="17" t="s">
        <v>134</v>
      </c>
      <c r="H35" s="16" t="s">
        <v>139</v>
      </c>
      <c r="I35" s="17" t="s">
        <v>134</v>
      </c>
      <c r="J35" s="8">
        <v>14</v>
      </c>
      <c r="K35" s="8">
        <v>9</v>
      </c>
      <c r="L35" s="8">
        <v>10</v>
      </c>
      <c r="M35" s="8">
        <v>4</v>
      </c>
      <c r="N35" s="8">
        <v>7</v>
      </c>
      <c r="O35" s="8">
        <v>4</v>
      </c>
      <c r="P35" s="8">
        <v>3</v>
      </c>
      <c r="Q35" s="9">
        <f t="shared" si="0"/>
        <v>51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7" t="s">
        <v>64</v>
      </c>
      <c r="B36" s="10" t="s">
        <v>94</v>
      </c>
      <c r="C36" s="10" t="s">
        <v>123</v>
      </c>
      <c r="D36" s="11">
        <v>1100000</v>
      </c>
      <c r="E36" s="11">
        <v>350000</v>
      </c>
      <c r="F36" s="16" t="s">
        <v>140</v>
      </c>
      <c r="G36" s="17" t="s">
        <v>134</v>
      </c>
      <c r="H36" s="16" t="s">
        <v>141</v>
      </c>
      <c r="I36" s="17" t="s">
        <v>135</v>
      </c>
      <c r="J36" s="8">
        <v>25</v>
      </c>
      <c r="K36" s="8">
        <v>12</v>
      </c>
      <c r="L36" s="8">
        <v>10</v>
      </c>
      <c r="M36" s="8">
        <v>5</v>
      </c>
      <c r="N36" s="8">
        <v>9</v>
      </c>
      <c r="O36" s="8">
        <v>7</v>
      </c>
      <c r="P36" s="8">
        <v>4</v>
      </c>
      <c r="Q36" s="9">
        <f t="shared" si="0"/>
        <v>72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7" t="s">
        <v>65</v>
      </c>
      <c r="B37" s="10" t="s">
        <v>95</v>
      </c>
      <c r="C37" s="10" t="s">
        <v>124</v>
      </c>
      <c r="D37" s="11">
        <v>681279</v>
      </c>
      <c r="E37" s="11">
        <v>340000</v>
      </c>
      <c r="F37" s="16" t="s">
        <v>142</v>
      </c>
      <c r="G37" s="17" t="s">
        <v>135</v>
      </c>
      <c r="H37" s="16" t="s">
        <v>138</v>
      </c>
      <c r="I37" s="17" t="s">
        <v>135</v>
      </c>
      <c r="J37" s="8">
        <v>31</v>
      </c>
      <c r="K37" s="8">
        <v>11</v>
      </c>
      <c r="L37" s="8">
        <v>12</v>
      </c>
      <c r="M37" s="8">
        <v>5</v>
      </c>
      <c r="N37" s="8">
        <v>9</v>
      </c>
      <c r="O37" s="8">
        <v>9</v>
      </c>
      <c r="P37" s="8">
        <v>4</v>
      </c>
      <c r="Q37" s="9">
        <f t="shared" si="0"/>
        <v>81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7" t="s">
        <v>66</v>
      </c>
      <c r="B38" s="10" t="s">
        <v>96</v>
      </c>
      <c r="C38" s="10" t="s">
        <v>125</v>
      </c>
      <c r="D38" s="11">
        <v>2134662</v>
      </c>
      <c r="E38" s="11">
        <v>850000</v>
      </c>
      <c r="F38" s="16" t="s">
        <v>138</v>
      </c>
      <c r="G38" s="17" t="s">
        <v>135</v>
      </c>
      <c r="H38" s="16" t="s">
        <v>136</v>
      </c>
      <c r="I38" s="17" t="s">
        <v>135</v>
      </c>
      <c r="J38" s="8">
        <v>31</v>
      </c>
      <c r="K38" s="8">
        <v>9</v>
      </c>
      <c r="L38" s="8">
        <v>13</v>
      </c>
      <c r="M38" s="8">
        <v>4</v>
      </c>
      <c r="N38" s="8">
        <v>8</v>
      </c>
      <c r="O38" s="8">
        <v>8</v>
      </c>
      <c r="P38" s="8">
        <v>3</v>
      </c>
      <c r="Q38" s="9">
        <f t="shared" si="0"/>
        <v>76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s="6" customFormat="1" ht="12.75" customHeight="1" x14ac:dyDescent="0.2">
      <c r="A39" s="7" t="s">
        <v>67</v>
      </c>
      <c r="B39" s="10" t="s">
        <v>97</v>
      </c>
      <c r="C39" s="10" t="s">
        <v>126</v>
      </c>
      <c r="D39" s="11">
        <v>1300000</v>
      </c>
      <c r="E39" s="11">
        <v>350000</v>
      </c>
      <c r="F39" s="16" t="s">
        <v>140</v>
      </c>
      <c r="G39" s="17" t="s">
        <v>134</v>
      </c>
      <c r="H39" s="16" t="s">
        <v>142</v>
      </c>
      <c r="I39" s="17" t="s">
        <v>135</v>
      </c>
      <c r="J39" s="8">
        <v>26</v>
      </c>
      <c r="K39" s="8">
        <v>10</v>
      </c>
      <c r="L39" s="8">
        <v>11</v>
      </c>
      <c r="M39" s="8">
        <v>5</v>
      </c>
      <c r="N39" s="8">
        <v>10</v>
      </c>
      <c r="O39" s="8">
        <v>7</v>
      </c>
      <c r="P39" s="8">
        <v>5</v>
      </c>
      <c r="Q39" s="9">
        <f t="shared" si="0"/>
        <v>74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s="6" customFormat="1" ht="12.75" customHeight="1" x14ac:dyDescent="0.2">
      <c r="A40" s="7" t="s">
        <v>68</v>
      </c>
      <c r="B40" s="10" t="s">
        <v>98</v>
      </c>
      <c r="C40" s="10" t="s">
        <v>127</v>
      </c>
      <c r="D40" s="11">
        <v>1622610</v>
      </c>
      <c r="E40" s="11">
        <v>811305</v>
      </c>
      <c r="F40" s="16" t="s">
        <v>141</v>
      </c>
      <c r="G40" s="17" t="s">
        <v>135</v>
      </c>
      <c r="H40" s="16" t="s">
        <v>140</v>
      </c>
      <c r="I40" s="17" t="s">
        <v>135</v>
      </c>
      <c r="J40" s="8">
        <v>34</v>
      </c>
      <c r="K40" s="8">
        <v>12</v>
      </c>
      <c r="L40" s="8">
        <v>12</v>
      </c>
      <c r="M40" s="8">
        <v>4</v>
      </c>
      <c r="N40" s="8">
        <v>7</v>
      </c>
      <c r="O40" s="8">
        <v>8</v>
      </c>
      <c r="P40" s="8">
        <v>4</v>
      </c>
      <c r="Q40" s="9">
        <f t="shared" si="0"/>
        <v>81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6" customFormat="1" ht="12.75" customHeight="1" x14ac:dyDescent="0.2">
      <c r="A41" s="7" t="s">
        <v>69</v>
      </c>
      <c r="B41" s="10" t="s">
        <v>99</v>
      </c>
      <c r="C41" s="10" t="s">
        <v>128</v>
      </c>
      <c r="D41" s="11">
        <v>1130000</v>
      </c>
      <c r="E41" s="11">
        <v>300000</v>
      </c>
      <c r="F41" s="16" t="s">
        <v>139</v>
      </c>
      <c r="G41" s="17" t="s">
        <v>135</v>
      </c>
      <c r="H41" s="16" t="s">
        <v>140</v>
      </c>
      <c r="I41" s="17" t="s">
        <v>135</v>
      </c>
      <c r="J41" s="8">
        <v>31</v>
      </c>
      <c r="K41" s="8">
        <v>14</v>
      </c>
      <c r="L41" s="8">
        <v>10</v>
      </c>
      <c r="M41" s="8">
        <v>5</v>
      </c>
      <c r="N41" s="8">
        <v>10</v>
      </c>
      <c r="O41" s="8">
        <v>5</v>
      </c>
      <c r="P41" s="8">
        <v>5</v>
      </c>
      <c r="Q41" s="9">
        <f t="shared" si="0"/>
        <v>80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6" customFormat="1" ht="12.75" customHeight="1" x14ac:dyDescent="0.2">
      <c r="A42" s="7" t="s">
        <v>70</v>
      </c>
      <c r="B42" s="10" t="s">
        <v>100</v>
      </c>
      <c r="C42" s="10" t="s">
        <v>129</v>
      </c>
      <c r="D42" s="11">
        <v>1714340</v>
      </c>
      <c r="E42" s="11">
        <v>822883</v>
      </c>
      <c r="F42" s="16" t="s">
        <v>136</v>
      </c>
      <c r="G42" s="17" t="s">
        <v>135</v>
      </c>
      <c r="H42" s="16" t="s">
        <v>137</v>
      </c>
      <c r="I42" s="17" t="s">
        <v>135</v>
      </c>
      <c r="J42" s="8">
        <v>30</v>
      </c>
      <c r="K42" s="8">
        <v>9</v>
      </c>
      <c r="L42" s="8">
        <v>13</v>
      </c>
      <c r="M42" s="8">
        <v>4</v>
      </c>
      <c r="N42" s="8">
        <v>8</v>
      </c>
      <c r="O42" s="8">
        <v>8</v>
      </c>
      <c r="P42" s="8">
        <v>3</v>
      </c>
      <c r="Q42" s="9">
        <f t="shared" si="0"/>
        <v>75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s="6" customFormat="1" ht="12.75" customHeight="1" x14ac:dyDescent="0.2">
      <c r="A43" s="7" t="s">
        <v>71</v>
      </c>
      <c r="B43" s="10" t="s">
        <v>100</v>
      </c>
      <c r="C43" s="10" t="s">
        <v>130</v>
      </c>
      <c r="D43" s="11">
        <v>990440</v>
      </c>
      <c r="E43" s="11">
        <v>297132</v>
      </c>
      <c r="F43" s="16" t="s">
        <v>137</v>
      </c>
      <c r="G43" s="17" t="s">
        <v>135</v>
      </c>
      <c r="H43" s="16" t="s">
        <v>138</v>
      </c>
      <c r="I43" s="17" t="s">
        <v>135</v>
      </c>
      <c r="J43" s="8">
        <v>30</v>
      </c>
      <c r="K43" s="8">
        <v>9</v>
      </c>
      <c r="L43" s="8">
        <v>12</v>
      </c>
      <c r="M43" s="8">
        <v>4</v>
      </c>
      <c r="N43" s="8">
        <v>7</v>
      </c>
      <c r="O43" s="8">
        <v>8</v>
      </c>
      <c r="P43" s="8">
        <v>3</v>
      </c>
      <c r="Q43" s="9">
        <f t="shared" si="0"/>
        <v>73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s="6" customFormat="1" ht="12.75" customHeight="1" x14ac:dyDescent="0.2">
      <c r="A44" s="7" t="s">
        <v>72</v>
      </c>
      <c r="B44" s="10" t="s">
        <v>101</v>
      </c>
      <c r="C44" s="10" t="s">
        <v>131</v>
      </c>
      <c r="D44" s="11">
        <v>1323815</v>
      </c>
      <c r="E44" s="11">
        <v>350000</v>
      </c>
      <c r="F44" s="17" t="s">
        <v>143</v>
      </c>
      <c r="G44" s="19" t="s">
        <v>143</v>
      </c>
      <c r="H44" s="16" t="s">
        <v>139</v>
      </c>
      <c r="I44" s="17" t="s">
        <v>135</v>
      </c>
      <c r="J44" s="8">
        <v>29</v>
      </c>
      <c r="K44" s="8">
        <v>10</v>
      </c>
      <c r="L44" s="8">
        <v>12</v>
      </c>
      <c r="M44" s="8">
        <v>4</v>
      </c>
      <c r="N44" s="8">
        <v>7</v>
      </c>
      <c r="O44" s="8">
        <v>7</v>
      </c>
      <c r="P44" s="8">
        <v>3</v>
      </c>
      <c r="Q44" s="9">
        <f t="shared" si="0"/>
        <v>72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s="6" customFormat="1" ht="12.75" customHeight="1" x14ac:dyDescent="0.2">
      <c r="A45" s="7" t="s">
        <v>73</v>
      </c>
      <c r="B45" s="10" t="s">
        <v>98</v>
      </c>
      <c r="C45" s="10" t="s">
        <v>132</v>
      </c>
      <c r="D45" s="11">
        <v>1423220</v>
      </c>
      <c r="E45" s="11">
        <v>350000</v>
      </c>
      <c r="F45" s="16" t="s">
        <v>140</v>
      </c>
      <c r="G45" s="17" t="s">
        <v>135</v>
      </c>
      <c r="H45" s="16" t="s">
        <v>141</v>
      </c>
      <c r="I45" s="17" t="s">
        <v>135</v>
      </c>
      <c r="J45" s="8">
        <v>35</v>
      </c>
      <c r="K45" s="8">
        <v>12</v>
      </c>
      <c r="L45" s="8">
        <v>13</v>
      </c>
      <c r="M45" s="8">
        <v>4</v>
      </c>
      <c r="N45" s="8">
        <v>7</v>
      </c>
      <c r="O45" s="8">
        <v>8</v>
      </c>
      <c r="P45" s="8">
        <v>4</v>
      </c>
      <c r="Q45" s="9">
        <f t="shared" si="0"/>
        <v>83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s="6" customFormat="1" ht="12.75" customHeight="1" x14ac:dyDescent="0.2">
      <c r="A46" s="7" t="s">
        <v>74</v>
      </c>
      <c r="B46" s="10" t="s">
        <v>102</v>
      </c>
      <c r="C46" s="10" t="s">
        <v>133</v>
      </c>
      <c r="D46" s="11">
        <v>1850000</v>
      </c>
      <c r="E46" s="11">
        <v>300000</v>
      </c>
      <c r="F46" s="21" t="s">
        <v>142</v>
      </c>
      <c r="G46" s="22" t="s">
        <v>135</v>
      </c>
      <c r="H46" s="23" t="s">
        <v>141</v>
      </c>
      <c r="I46" s="24" t="s">
        <v>135</v>
      </c>
      <c r="J46" s="8">
        <v>34</v>
      </c>
      <c r="K46" s="8">
        <v>14</v>
      </c>
      <c r="L46" s="8">
        <v>11</v>
      </c>
      <c r="M46" s="8">
        <v>5</v>
      </c>
      <c r="N46" s="8">
        <v>9</v>
      </c>
      <c r="O46" s="8">
        <v>9</v>
      </c>
      <c r="P46" s="8">
        <v>5</v>
      </c>
      <c r="Q46" s="9">
        <f t="shared" si="0"/>
        <v>87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x14ac:dyDescent="0.3">
      <c r="D47" s="13">
        <f>SUM(D15:D46)</f>
        <v>40029804</v>
      </c>
      <c r="E47" s="13">
        <f>SUM(E15:E46)</f>
        <v>15450581</v>
      </c>
      <c r="F47" s="13"/>
    </row>
    <row r="48" spans="1:77" x14ac:dyDescent="0.3">
      <c r="E48" s="13"/>
      <c r="F48" s="13"/>
      <c r="G48" s="13"/>
      <c r="H48" s="13"/>
    </row>
  </sheetData>
  <mergeCells count="16">
    <mergeCell ref="D8:I8"/>
    <mergeCell ref="A12:A14"/>
    <mergeCell ref="B12:B14"/>
    <mergeCell ref="C12:C14"/>
    <mergeCell ref="D12:D14"/>
    <mergeCell ref="E12:E14"/>
    <mergeCell ref="F12:G13"/>
    <mergeCell ref="H12:I13"/>
    <mergeCell ref="P12:P13"/>
    <mergeCell ref="Q12:Q13"/>
    <mergeCell ref="J12:J13"/>
    <mergeCell ref="K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J15:J46" xr:uid="{2373EE0B-0C4B-4299-88C6-6C0ECAEB509B}">
      <formula1>40</formula1>
    </dataValidation>
    <dataValidation type="decimal" operator="lessThanOrEqual" allowBlank="1" showInputMessage="1" showErrorMessage="1" error="max. 15" sqref="K15:L46" xr:uid="{95C6E613-A18C-47C2-972A-8E9A7F698E83}">
      <formula1>15</formula1>
    </dataValidation>
    <dataValidation type="decimal" operator="lessThanOrEqual" allowBlank="1" showInputMessage="1" showErrorMessage="1" error="max. 5" sqref="M15:M46 P15:P46" xr:uid="{EB4BEE57-8DD4-4A24-B69D-8EE924DE258B}">
      <formula1>5</formula1>
    </dataValidation>
    <dataValidation type="decimal" operator="lessThanOrEqual" allowBlank="1" showInputMessage="1" showErrorMessage="1" error="max. 10" sqref="N15:O46" xr:uid="{119DE106-2172-40C0-A96F-4E24CB8A1EE4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LD</vt:lpstr>
      <vt:lpstr>MŠ</vt:lpstr>
      <vt:lpstr>PV</vt:lpstr>
      <vt:lpstr>RN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2018-09-14T14:44:43Z</dcterms:modified>
</cp:coreProperties>
</file>